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9440" windowHeight="7725" activeTab="0"/>
  </bookViews>
  <sheets>
    <sheet name="Anticorruzione " sheetId="1" r:id="rId1"/>
    <sheet name="Digitalizzazione" sheetId="2" r:id="rId2"/>
    <sheet name="Siope+" sheetId="3" r:id="rId3"/>
    <sheet name="Software SUE" sheetId="4" r:id="rId4"/>
    <sheet name="ANPR" sheetId="5" r:id="rId5"/>
    <sheet name="CIE" sheetId="6" r:id="rId6"/>
  </sheets>
  <externalReferences>
    <externalReference r:id="rId9"/>
  </externalReferences>
  <definedNames>
    <definedName name="area">'[1]db1'!$B$2:$B$20</definedName>
    <definedName name="_xlnm.Print_Area" localSheetId="4">'ANPR'!$A$1:$R$80</definedName>
    <definedName name="_xlnm.Print_Area" localSheetId="0">'Anticorruzione '!$A$1:$R$87</definedName>
    <definedName name="_xlnm.Print_Area" localSheetId="5">'CIE'!$A$1:$R$80</definedName>
    <definedName name="_xlnm.Print_Area" localSheetId="1">'Digitalizzazione'!$A$1:$N$89</definedName>
    <definedName name="_xlnm.Print_Area" localSheetId="2">'Siope+'!$A$1:$N$93</definedName>
    <definedName name="_xlnm.Print_Area" localSheetId="3">'Software SUE'!$A$1:$R$79</definedName>
    <definedName name="cronoprogramma">'[1]db1'!$K$1</definedName>
    <definedName name="nome">'[1]db1'!$C$2:$C$20</definedName>
    <definedName name="Payment_Needed">"Pagamento richiesto"</definedName>
    <definedName name="Reimbursement">"Rimborso"</definedName>
    <definedName name="tipo">'[1]db1'!$E$2:$E$4</definedName>
    <definedName name="_xlnm.Print_Titles" localSheetId="1">'Digitalizzazione'!$1:$5</definedName>
    <definedName name="_xlnm.Print_Titles" localSheetId="2">'Siope+'!$1:$8</definedName>
  </definedNames>
  <calcPr fullCalcOnLoad="1"/>
</workbook>
</file>

<file path=xl/comments3.xml><?xml version="1.0" encoding="utf-8"?>
<comments xmlns="http://schemas.openxmlformats.org/spreadsheetml/2006/main">
  <authors>
    <author>Autore</author>
  </authors>
  <commentList>
    <comment ref="A30" authorId="0">
      <text>
        <r>
          <rPr>
            <sz val="9"/>
            <rFont val="Tahoma"/>
            <family val="2"/>
          </rPr>
          <t xml:space="preserve">
cosa produco
</t>
        </r>
        <r>
          <rPr>
            <b/>
            <sz val="9"/>
            <rFont val="Tahoma"/>
            <family val="2"/>
          </rPr>
          <t>campo obbligatorio</t>
        </r>
      </text>
    </comment>
    <comment ref="A33" authorId="0">
      <text>
        <r>
          <rPr>
            <sz val="9"/>
            <rFont val="Tahoma"/>
            <family val="2"/>
          </rPr>
          <t>indici non strettamente necessari se non si richiama nella finalità il miglioramento temporale</t>
        </r>
      </text>
    </comment>
    <comment ref="A35" authorId="0">
      <text>
        <r>
          <rPr>
            <sz val="9"/>
            <rFont val="Tahoma"/>
            <family val="2"/>
          </rPr>
          <t xml:space="preserve">
costituiscono costo dell' obiettivo i costi diretti a produrlo non già conteggiati nell'attività istituzionale. I costi sono riferiti al titolo primo
</t>
        </r>
      </text>
    </comment>
    <comment ref="A37" authorId="0">
      <text>
        <r>
          <rPr>
            <sz val="9"/>
            <rFont val="Tahoma"/>
            <family val="2"/>
          </rPr>
          <t xml:space="preserve">è la misurazione qualitativa della nostro risultato 
</t>
        </r>
      </text>
    </comment>
    <comment ref="K82" authorId="0">
      <text>
        <r>
          <rPr>
            <sz val="9"/>
            <rFont val="Tahoma"/>
            <family val="2"/>
          </rPr>
          <t xml:space="preserve">
è alternativo alle ore</t>
        </r>
      </text>
    </comment>
  </commentList>
</comments>
</file>

<file path=xl/comments4.xml><?xml version="1.0" encoding="utf-8"?>
<comments xmlns="http://schemas.openxmlformats.org/spreadsheetml/2006/main">
  <authors>
    <author>Autore</author>
  </authors>
  <commentList>
    <comment ref="A29" authorId="0">
      <text>
        <r>
          <rPr>
            <sz val="9"/>
            <rFont val="Tahoma"/>
            <family val="2"/>
          </rPr>
          <t xml:space="preserve">
cosa produco
</t>
        </r>
        <r>
          <rPr>
            <b/>
            <sz val="9"/>
            <rFont val="Tahoma"/>
            <family val="2"/>
          </rPr>
          <t>campo obbligatorio</t>
        </r>
      </text>
    </comment>
    <comment ref="A31" authorId="0">
      <text>
        <r>
          <rPr>
            <sz val="9"/>
            <rFont val="Tahoma"/>
            <family val="2"/>
          </rPr>
          <t>indici non strettamente necessari se non si richiama nella finalità il miglioramento temporale</t>
        </r>
      </text>
    </comment>
    <comment ref="A33" authorId="0">
      <text>
        <r>
          <rPr>
            <sz val="9"/>
            <rFont val="Tahoma"/>
            <family val="2"/>
          </rPr>
          <t xml:space="preserve">
costituiscono costo dell' obiettivo i costi diretti a produrlo non già conteggiati nell'attività istituzionale. I costi sono riferiti al titolo primo
</t>
        </r>
      </text>
    </comment>
    <comment ref="A35" authorId="0">
      <text>
        <r>
          <rPr>
            <sz val="9"/>
            <rFont val="Tahoma"/>
            <family val="2"/>
          </rPr>
          <t xml:space="preserve">è la misurazione qualitativa della nostro risultato 
</t>
        </r>
      </text>
    </comment>
    <comment ref="K62" authorId="0">
      <text>
        <r>
          <rPr>
            <sz val="9"/>
            <rFont val="Tahoma"/>
            <family val="2"/>
          </rPr>
          <t xml:space="preserve">
è alternativo alle ore</t>
        </r>
      </text>
    </comment>
  </commentList>
</comments>
</file>

<file path=xl/comments5.xml><?xml version="1.0" encoding="utf-8"?>
<comments xmlns="http://schemas.openxmlformats.org/spreadsheetml/2006/main">
  <authors>
    <author>Autore</author>
  </authors>
  <commentList>
    <comment ref="A29" authorId="0">
      <text>
        <r>
          <rPr>
            <sz val="9"/>
            <rFont val="Tahoma"/>
            <family val="2"/>
          </rPr>
          <t xml:space="preserve">
cosa produco
</t>
        </r>
        <r>
          <rPr>
            <b/>
            <sz val="9"/>
            <rFont val="Tahoma"/>
            <family val="2"/>
          </rPr>
          <t>campo obbligatorio</t>
        </r>
      </text>
    </comment>
    <comment ref="A31" authorId="0">
      <text>
        <r>
          <rPr>
            <sz val="9"/>
            <rFont val="Tahoma"/>
            <family val="2"/>
          </rPr>
          <t>indici non strettamente necessari se non si richiama nella finalità il miglioramento temporale</t>
        </r>
      </text>
    </comment>
    <comment ref="A33" authorId="0">
      <text>
        <r>
          <rPr>
            <sz val="9"/>
            <rFont val="Tahoma"/>
            <family val="2"/>
          </rPr>
          <t xml:space="preserve">
costituiscono costo dell' obiettivo i costi diretti a produrlo non già conteggiati nell'attività istituzionale. I costi sono riferiti al titolo primo
</t>
        </r>
      </text>
    </comment>
    <comment ref="A35" authorId="0">
      <text>
        <r>
          <rPr>
            <sz val="9"/>
            <rFont val="Tahoma"/>
            <family val="2"/>
          </rPr>
          <t xml:space="preserve">è la misurazione qualitativa della nostro risultato 
</t>
        </r>
      </text>
    </comment>
    <comment ref="K62" authorId="0">
      <text>
        <r>
          <rPr>
            <sz val="9"/>
            <rFont val="Tahoma"/>
            <family val="2"/>
          </rPr>
          <t xml:space="preserve">
è alternativo alle ore</t>
        </r>
      </text>
    </comment>
  </commentList>
</comments>
</file>

<file path=xl/comments6.xml><?xml version="1.0" encoding="utf-8"?>
<comments xmlns="http://schemas.openxmlformats.org/spreadsheetml/2006/main">
  <authors>
    <author>Autore</author>
  </authors>
  <commentList>
    <comment ref="A29" authorId="0">
      <text>
        <r>
          <rPr>
            <sz val="9"/>
            <rFont val="Tahoma"/>
            <family val="2"/>
          </rPr>
          <t xml:space="preserve">
cosa produco
</t>
        </r>
        <r>
          <rPr>
            <b/>
            <sz val="9"/>
            <rFont val="Tahoma"/>
            <family val="2"/>
          </rPr>
          <t>campo obbligatorio</t>
        </r>
      </text>
    </comment>
    <comment ref="A31" authorId="0">
      <text>
        <r>
          <rPr>
            <sz val="9"/>
            <rFont val="Tahoma"/>
            <family val="2"/>
          </rPr>
          <t>indici non strettamente necessari se non si richiama nella finalità il miglioramento temporale</t>
        </r>
      </text>
    </comment>
    <comment ref="A33" authorId="0">
      <text>
        <r>
          <rPr>
            <sz val="9"/>
            <rFont val="Tahoma"/>
            <family val="2"/>
          </rPr>
          <t xml:space="preserve">
costituiscono costo dell' obiettivo i costi diretti a produrlo non già conteggiati nell'attività istituzionale. I costi sono riferiti al titolo primo
</t>
        </r>
      </text>
    </comment>
    <comment ref="A35" authorId="0">
      <text>
        <r>
          <rPr>
            <sz val="9"/>
            <rFont val="Tahoma"/>
            <family val="2"/>
          </rPr>
          <t xml:space="preserve">è la misurazione qualitativa della nostro risultato 
</t>
        </r>
      </text>
    </comment>
    <comment ref="K62" authorId="0">
      <text>
        <r>
          <rPr>
            <sz val="9"/>
            <rFont val="Tahoma"/>
            <family val="2"/>
          </rPr>
          <t xml:space="preserve">
è alternativo alle ore</t>
        </r>
      </text>
    </comment>
  </commentList>
</comments>
</file>

<file path=xl/sharedStrings.xml><?xml version="1.0" encoding="utf-8"?>
<sst xmlns="http://schemas.openxmlformats.org/spreadsheetml/2006/main" count="585" uniqueCount="192">
  <si>
    <t>Obiettivo gestionale n° 1</t>
  </si>
  <si>
    <t>Indirizzo Strategico DUP n. X</t>
  </si>
  <si>
    <t>Missione 1 : Servizi istituzionali, generali e di gestione</t>
  </si>
  <si>
    <t>Obj Operativo DUP n. X</t>
  </si>
  <si>
    <t>Programma 2 : Segreteria Generale</t>
  </si>
  <si>
    <t>Centro di Responsabilità:</t>
  </si>
  <si>
    <t>TEMPI :</t>
  </si>
  <si>
    <t>Altri Centri di Responsabilità coinvolti:</t>
  </si>
  <si>
    <t>X</t>
  </si>
  <si>
    <t>Titolo Obiettivo gestionale PEG/PERFORMANCE</t>
  </si>
  <si>
    <t>Attuazione del Piano Triennale di Prevenzione della Corruzione</t>
  </si>
  <si>
    <t>Descrizione obiettivo</t>
  </si>
  <si>
    <t>Il presente obiettivo gestionale, derivante dal Piano Triennale di Prevenzione della Corruzione (PTPC) approvato dall'Ente, individua e misura le attività di prevenzione idonee a ridurre la probabilità che si verifichi il rischio di corruzione nell'Ente, ed è parallelamene finalizzato alla rilevazione e al report dei dati necessari al soddisfacimento degli obblighi previsti dalla normativa in materia.
L'obiettivo è inserito nel Piano della Performance anche al fine di evidenziare il collegamento del documento di programmazione con il PTPC, così come richiamato da ANAC con la Determina n. 12 del 28/10/2015 e ribadito con la Delibera n. 831 del 3 Agosto 2016: la lotta alla corruzione rappresenta, infatti,  un obiettivo strategico dell’albero della Performance che l’Ente locale attua con piani di azione operativi. 
Gli adempimenti, i compiti e le responsabilità del Responsabile per la Prevenzione della Corruzione (RPC) e dei suoi collaboratori sono parte integrante del ciclo della performance.</t>
  </si>
  <si>
    <t>Descrizione delle fasi di attuazione:</t>
  </si>
  <si>
    <t>Approvazione in Giunta del PTPC relativo all'anno corrente</t>
  </si>
  <si>
    <t>Redazione report monitoraggio da parte dei Responsabili di Servizio</t>
  </si>
  <si>
    <t>Pubblicazione sul sito istituzionale dell'Ente dell'Attestazione del livello di Trasparenza rilasciata dall'OV</t>
  </si>
  <si>
    <t>Redazione relazione sulla stato di attuazione delle misure previste dal PTPC anno corrente da parte del RPC</t>
  </si>
  <si>
    <t>Attuazione delle misure previste dal PTPC anno corrente</t>
  </si>
  <si>
    <t>Predisposizione aggiornamento annuale del PTPCT da parte del RPCT</t>
  </si>
  <si>
    <t>Monitoraggio sull'attuazione delle misure previste dal PTPCT anno corrente</t>
  </si>
  <si>
    <t>Indicatori di Efficacia Quantitativa</t>
  </si>
  <si>
    <t>Scostamento</t>
  </si>
  <si>
    <t>n. Aree Generali di rischio sulle quali è stata realizzata la mappatura dei processi</t>
  </si>
  <si>
    <t>n. report Controllo successivo degli atti</t>
  </si>
  <si>
    <t>da Regolamento</t>
  </si>
  <si>
    <t>n. dipendenti coinvolti in attività formative in materia di prevenzione della corruzione</t>
  </si>
  <si>
    <t>Indicatori Temporali</t>
  </si>
  <si>
    <t>Approvazione in Giunta del PTPCT relativo all'anno corrente</t>
  </si>
  <si>
    <t>Redazione relazione sulla stato di attuazione delle misure previste dal PTPCT da parte del RPC</t>
  </si>
  <si>
    <t>Predisposizione aggiornamento annuale del PTPCT da parte del RPC</t>
  </si>
  <si>
    <t>-</t>
  </si>
  <si>
    <t>Indicatori di Efficienza</t>
  </si>
  <si>
    <t>Costo dell'obiettivo</t>
  </si>
  <si>
    <t>Indici di Efficacia Qualitativa</t>
  </si>
  <si>
    <r>
      <t>n.</t>
    </r>
    <r>
      <rPr>
        <sz val="8"/>
        <color indexed="10"/>
        <rFont val="Tahoma"/>
        <family val="2"/>
      </rPr>
      <t xml:space="preserve"> </t>
    </r>
    <r>
      <rPr>
        <sz val="8"/>
        <rFont val="Tahoma"/>
        <family val="2"/>
      </rPr>
      <t>violazioni del Codice di Comportamento</t>
    </r>
  </si>
  <si>
    <t>n. segnalazioni di illeciti ai sensi del PTPCT (whistleblowing)</t>
  </si>
  <si>
    <t>Valutazione media da report Controlli Interni</t>
  </si>
  <si>
    <t>CRONOPROGRAMMA</t>
  </si>
  <si>
    <t>FASI E TEMPI</t>
  </si>
  <si>
    <t>Gennaio</t>
  </si>
  <si>
    <t>Febbraio</t>
  </si>
  <si>
    <t>Marzo</t>
  </si>
  <si>
    <t>Aprile</t>
  </si>
  <si>
    <t>Maggio</t>
  </si>
  <si>
    <t>Giugno</t>
  </si>
  <si>
    <t>Luglio</t>
  </si>
  <si>
    <t>Agosto</t>
  </si>
  <si>
    <t>Settembre</t>
  </si>
  <si>
    <t>Ottobre</t>
  </si>
  <si>
    <t>Novembre</t>
  </si>
  <si>
    <t>Dicembre</t>
  </si>
  <si>
    <t>x</t>
  </si>
  <si>
    <t>PERSONALE COINVOLTO NELL'OBIETTIVO</t>
  </si>
  <si>
    <t>Cat.</t>
  </si>
  <si>
    <t>Cognome e Nome</t>
  </si>
  <si>
    <t>Costo orario</t>
  </si>
  <si>
    <t>n° ore dedicate</t>
  </si>
  <si>
    <t>% tempo dedicato</t>
  </si>
  <si>
    <t>Costo della risorsa</t>
  </si>
  <si>
    <t>COSTO DELLE RISORSE INTERNE</t>
  </si>
  <si>
    <t>RISORSE AGGIUNTIVE UTILIZZATE</t>
  </si>
  <si>
    <t>Tipologia</t>
  </si>
  <si>
    <t>Descrizione</t>
  </si>
  <si>
    <t>Costo</t>
  </si>
  <si>
    <t>COSTO COMPLESSIVO DELL'OBIETTIVO</t>
  </si>
  <si>
    <t>DES</t>
  </si>
  <si>
    <t>TYP</t>
  </si>
  <si>
    <t>ATT</t>
  </si>
  <si>
    <t>VA</t>
  </si>
  <si>
    <t>ADD</t>
  </si>
  <si>
    <t>TISCI Claudio</t>
  </si>
  <si>
    <t xml:space="preserve">C3 </t>
  </si>
  <si>
    <t>INDICATORI DI RISULTATO</t>
  </si>
  <si>
    <t>Descrizione delle fasi di attuazione</t>
  </si>
  <si>
    <t>Obj Operativo DUP:  n. X</t>
  </si>
  <si>
    <t>Indirizzo Strategico DUP : n. X</t>
  </si>
  <si>
    <t>RESPONSABILE</t>
  </si>
  <si>
    <t>SETTORE</t>
  </si>
  <si>
    <t>FINALITA'</t>
  </si>
  <si>
    <t>Responsabile Piano Informatizzazione</t>
  </si>
  <si>
    <t>TUTTI</t>
  </si>
  <si>
    <t>Collegamento DUP</t>
  </si>
  <si>
    <t>Missione 01 - Servizi Istituzionali, Generali e di Gestione</t>
  </si>
  <si>
    <t>Titolo Obiettivo:</t>
  </si>
  <si>
    <t>La digitalizzazione e dematerializzazione delle procedure amministrative e dei documenti rappresentano un obiettivo di medio periodo che impegnerà la struttura comunale all'adesione degli indirizzi Agid di progressiva dematerializzazione, conservazione sostitutiva, accesso ai servizi on line e pagamenti on line nei rapporti tra Amministrazione, Cittadini e Utenti dei servizi erogati.</t>
  </si>
  <si>
    <t>Descrizione Obiettivo:</t>
  </si>
  <si>
    <t xml:space="preserve">Verifica Piano di Informatizzazione delle procedure comunali </t>
  </si>
  <si>
    <t>Studio integrazione procedure informatiche a PagoPA</t>
  </si>
  <si>
    <t>Studio e avvio dematerializzazione iter Atti Amministrativi - conservazione sostitutiva</t>
  </si>
  <si>
    <t>Verifica procedure Manuale Protocollo Informatico con fascicolazione elettronica degli atti - conservazione sostitutiva Registro</t>
  </si>
  <si>
    <t>Verifica adesione a gara regionale per la conservazione sostitutiva degli atti dematerializzati</t>
  </si>
  <si>
    <t>Studio adesione e integrazione procedure informatiche a SPID - conservazione sostitutiva</t>
  </si>
  <si>
    <t>Indici di Quantità</t>
  </si>
  <si>
    <t>ATTESO</t>
  </si>
  <si>
    <t>RAGGIUNTO</t>
  </si>
  <si>
    <t>Scost.</t>
  </si>
  <si>
    <t>Indici di Tempo</t>
  </si>
  <si>
    <t>Rispetto delle scadenze AGID</t>
  </si>
  <si>
    <t>SI</t>
  </si>
  <si>
    <t xml:space="preserve">Ore di lavoro complessivamente dedicate all'obiettivo </t>
  </si>
  <si>
    <t>Indici di Economicità</t>
  </si>
  <si>
    <t xml:space="preserve">Costo dell'obiettivo </t>
  </si>
  <si>
    <t>Indici di Qualità</t>
  </si>
  <si>
    <t>Tipologie di atti correttamente dematerializzati e conservativi sost.</t>
  </si>
  <si>
    <t>(fatture elett - registro prot. - atti amm. - contratti)</t>
  </si>
  <si>
    <t>VERIFICA INTERMEDIA AL</t>
  </si>
  <si>
    <t>VERIFICA FINALE AL</t>
  </si>
  <si>
    <t>MEDIA VALORE RAGGIUNTO %</t>
  </si>
  <si>
    <t>MEDIA RISPETTO DEI TEMPI %</t>
  </si>
  <si>
    <t>Analisi degli scostamenti</t>
  </si>
  <si>
    <t xml:space="preserve">Cause </t>
  </si>
  <si>
    <t>Cause</t>
  </si>
  <si>
    <t>Effetti</t>
  </si>
  <si>
    <t>Relazione sul raggiungimento</t>
  </si>
  <si>
    <t>% Partecipazione</t>
  </si>
  <si>
    <t>C</t>
  </si>
  <si>
    <t>Federico Gariazzo (in convenzione)</t>
  </si>
  <si>
    <t>Pier Antonio Rasolo</t>
  </si>
  <si>
    <t>D</t>
  </si>
  <si>
    <t>Gianluca Benedetto</t>
  </si>
  <si>
    <t>COSTO DELLE RISORSE AGGIUNTIVE</t>
  </si>
  <si>
    <t>Obiettivo gestionale n° 2</t>
  </si>
  <si>
    <t xml:space="preserve">Attuare gli adempimenti normativi previsti </t>
  </si>
  <si>
    <t>Delibere e determine dematerializzate</t>
  </si>
  <si>
    <t>Obiettivo gestionale n° 3</t>
  </si>
  <si>
    <t>Lavorazione del Tesoriere documenti informatici inviati</t>
  </si>
  <si>
    <t>Provvedimenti correttivi</t>
  </si>
  <si>
    <t xml:space="preserve">Intrapresi </t>
  </si>
  <si>
    <t>Intrapresi</t>
  </si>
  <si>
    <t>Da attivare</t>
  </si>
  <si>
    <t>Obiettivo gestionale n° 4</t>
  </si>
  <si>
    <t>ANPR (anagrafe nazionale popolazione residente)</t>
  </si>
  <si>
    <t>Obiettivo gestionale n° 5</t>
  </si>
  <si>
    <t xml:space="preserve">n. mandati informatizzati </t>
  </si>
  <si>
    <t>n. reversali informatizzate</t>
  </si>
  <si>
    <t>Dematerializzazione pratiche</t>
  </si>
  <si>
    <t>Ore dedicate all'obiettivo</t>
  </si>
  <si>
    <t>Pratiche gestite</t>
  </si>
  <si>
    <t>Ore dedicate</t>
  </si>
  <si>
    <t>Realizzazione di un'unica banca dati con le informazioni anagrafiche della popolazione residente a cui faranno riferimento non solo i Comuni, ma l'intera Pubblica Amministrazione e tutti coloro che sono interessati ai dati anagrafici, in particolare i gestori di pubblici servizi</t>
  </si>
  <si>
    <t>Emissione mandati e reversali</t>
  </si>
  <si>
    <t>Sottoscrizione digitale mandati e reversali</t>
  </si>
  <si>
    <t>Gestione telematica delle pratiche legate all'edilizia residenziale</t>
  </si>
  <si>
    <t>Ricezione pratiche SUE da professionisti e/o committenti abilitati</t>
  </si>
  <si>
    <t>Protocollazione pratiche SUE ricevute</t>
  </si>
  <si>
    <t>Lavorazione e gestione pratiche SUE</t>
  </si>
  <si>
    <t>(eventuale) Nomina RUP</t>
  </si>
  <si>
    <t>(eventuale) Consulenza a professionisti e/o committenti abilitati su presentazione pratiche SUE</t>
  </si>
  <si>
    <t>n. attestazioni dell'avvenuta verifica dell'insussistenza di situazioni, anche potenziali, di conflitto di interesse per i Consulenti e Collaboratori pubblicate in Amministrazione Trasparente</t>
  </si>
  <si>
    <t>X / X = 100%</t>
  </si>
  <si>
    <t>Consolidamento SUE (sportello unico edilizia)</t>
  </si>
  <si>
    <t>Obiettivo gestionale n° 6</t>
  </si>
  <si>
    <t>Emissione carte d'identità in formato elettronico</t>
  </si>
  <si>
    <t>CIE emesse</t>
  </si>
  <si>
    <t>Emissione CIE</t>
  </si>
  <si>
    <t xml:space="preserve">SIOPE+ è la nuova infrastruttura che intermedia il colloquio tra pubbliche amministrazioni e banche tesoriere con l'obiettivo di migliorare la qualità dei dati per il monitoraggio della spesa pubblica e per rilevare i tempi di pagamento delle Pubbliche Amministrazioni nei confronti delle imprese fornitrici. La completa dematerializzazione dei flussi informativi scambiati tra amministrazioni e tesorieri e la standardizzazione del protocollo e delle modalità di colloquio contribuiscono ad innalzare il livello di informatizzazione dei singoli enti e ad accrescere l'efficienza del sistema dei pagamenti pubblici.
L'infrastruttura SIOPE+ è stata sviluppata dalla Banca d'Italia per conto della Ragioneria Generale dello Stato (RGS): sulla base di quanto previsto dall'art.1, comma 533, della legge 11 dicembre 2016, le Amministrazioni Pubbliche sono tenute a ordinare incassi e pagamenti al proprio tesoriere o cassiere utilizzando esclusivamente ordinativi informatici emessi secondo lo standard definito dall'Agenzia per l'Italia Digitale (AgID) e trasmessi attraverso l'infrastruttura SIOPE+.
</t>
  </si>
  <si>
    <t>Verifica della coerenza fra la mappatura del rischio realizzata nel PTPC anno corrente e quanto previsto con la Determina n. 12 del 28/10/2015 e con la Delibera n. 831 del 3 Agosto 2016 di ANAC</t>
  </si>
  <si>
    <t>Digitalizzazione dei documenti</t>
  </si>
  <si>
    <t xml:space="preserve">Segretario Comunale </t>
  </si>
  <si>
    <t>ATTESO 2019</t>
  </si>
  <si>
    <t>RAGGIUNTO 2019</t>
  </si>
  <si>
    <t xml:space="preserve">INDICATORI DI RISULTATO </t>
  </si>
  <si>
    <t>Dematerializzazione e servizi on line - obiettivo triennale - fase 2019</t>
  </si>
  <si>
    <t>Pubblicazione del PTPCT anno 2019 sul sito istituzionale dell'Ente</t>
  </si>
  <si>
    <t>Studi di fattibilità su azioni 2019 2020 2021 (SPID, PagoPA)</t>
  </si>
  <si>
    <t>Progettazione esecutiva azioni 2019 2020 2021</t>
  </si>
  <si>
    <t>Generazione flussi informatici mandati e reversali</t>
  </si>
  <si>
    <t>Caricamento flussi informatici mandati e reversali su sito Tesoriere</t>
  </si>
  <si>
    <t>Invio flussi informatici mandati e reversali su sito Tesoriere</t>
  </si>
  <si>
    <t>Ricezione dal Tesoriere ack siope, ricevute, esiti, rendicontazioni, giornale cassa (provvisori entrata e spesa)</t>
  </si>
  <si>
    <t>Importazione documenti ricevuti dal Tesoriere su pc e software gestionale (giornale cassa)</t>
  </si>
  <si>
    <t>Dematerializzazione mandati</t>
  </si>
  <si>
    <t xml:space="preserve">Dematerializzazione reversali </t>
  </si>
  <si>
    <t>Resp. Serv. Tecnico</t>
  </si>
  <si>
    <t>Resp. Serv. Finanziario</t>
  </si>
  <si>
    <t>Subentro</t>
  </si>
  <si>
    <t>Lavorazione pratiche con nuovo sistema</t>
  </si>
  <si>
    <t>Pratiche lavorate (emigrazioni/immigrazioni)</t>
  </si>
  <si>
    <t>Perfezionamento pratiche</t>
  </si>
  <si>
    <t>Resp. Serv. Demogr.</t>
  </si>
  <si>
    <t>Resp. Serv. Finanziario Resp. Serv. Tecnico Resp. Serv. Demogr. e Polizia Municipale</t>
  </si>
  <si>
    <t>Consolidamento Siope+</t>
  </si>
  <si>
    <t>Censimento utenti e postazioni</t>
  </si>
  <si>
    <t>Configurazione postazioni</t>
  </si>
  <si>
    <t>Consolidamento CIE (Carta Identità Elettronica)</t>
  </si>
  <si>
    <t>Gestione appuntamenti per emissione CIE</t>
  </si>
  <si>
    <t>Importazione pratiche SUE ricevute nel software</t>
  </si>
  <si>
    <t>Programma 6: Ufficio tecnico</t>
  </si>
  <si>
    <t>Programma 7: Elezioni e consultazioni popolari - Anagrafe e stato civile</t>
  </si>
  <si>
    <t>Programma 3: Gestione economica, finanziaria, programmazione, provveditorato</t>
  </si>
  <si>
    <t>Invio dei file contenenti i dati registrati nell'APR e nell'AIRE</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</si>
</sst>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 #,##0.00"/>
    <numFmt numFmtId="173" formatCode="_-[$€-2]\ * #,##0.00_-;\-[$€-2]\ * #,##0.00_-;_-[$€-2]\ * &quot;-&quot;??_-"/>
    <numFmt numFmtId="174" formatCode="_(&quot;L.&quot;* #,##0.00_);_(&quot;L.&quot;* \(#,##0.00\);_(&quot;L.&quot;* &quot;-&quot;??_);_(@_)"/>
    <numFmt numFmtId="175" formatCode="_-&quot;€ &quot;* #,##0.00_-;&quot;-€ &quot;* #,##0.00_-;_-&quot;€ &quot;* \-??_-;_-@_-"/>
    <numFmt numFmtId="176" formatCode="&quot;€ &quot;#,##0.00"/>
    <numFmt numFmtId="177" formatCode="[$-410]dddd\ d\ mmmm\ yyyy"/>
    <numFmt numFmtId="178" formatCode="00000"/>
    <numFmt numFmtId="179" formatCode="&quot;Sì&quot;;&quot;Sì&quot;;&quot;No&quot;"/>
    <numFmt numFmtId="180" formatCode="&quot;Vero&quot;;&quot;Vero&quot;;&quot;Falso&quot;"/>
    <numFmt numFmtId="181" formatCode="&quot;Attivo&quot;;&quot;Attivo&quot;;&quot;Inattivo&quot;"/>
    <numFmt numFmtId="182" formatCode="[$€-2]\ #.##000_);[Red]\([$€-2]\ #.##000\)"/>
  </numFmts>
  <fonts count="60">
    <font>
      <sz val="11"/>
      <color theme="1"/>
      <name val="Calibri"/>
      <family val="2"/>
    </font>
    <font>
      <sz val="11"/>
      <color indexed="8"/>
      <name val="Calibri"/>
      <family val="2"/>
    </font>
    <font>
      <sz val="10"/>
      <name val="Tahoma"/>
      <family val="2"/>
    </font>
    <font>
      <sz val="14"/>
      <name val="Tahoma"/>
      <family val="2"/>
    </font>
    <font>
      <sz val="9"/>
      <name val="Tahoma"/>
      <family val="2"/>
    </font>
    <font>
      <b/>
      <sz val="9"/>
      <name val="Tahoma"/>
      <family val="2"/>
    </font>
    <font>
      <sz val="10"/>
      <name val="Arial"/>
      <family val="2"/>
    </font>
    <font>
      <b/>
      <sz val="10"/>
      <name val="Arial"/>
      <family val="2"/>
    </font>
    <font>
      <b/>
      <sz val="10"/>
      <name val="Tahoma"/>
      <family val="2"/>
    </font>
    <font>
      <sz val="8"/>
      <name val="Tahoma"/>
      <family val="2"/>
    </font>
    <font>
      <sz val="8"/>
      <color indexed="10"/>
      <name val="Tahoma"/>
      <family val="2"/>
    </font>
    <font>
      <sz val="10"/>
      <color indexed="10"/>
      <name val="Tahoma"/>
      <family val="2"/>
    </font>
    <font>
      <b/>
      <sz val="10"/>
      <color indexed="9"/>
      <name val="Tahoma"/>
      <family val="2"/>
    </font>
    <font>
      <b/>
      <sz val="8"/>
      <name val="Tahoma"/>
      <family val="2"/>
    </font>
    <font>
      <sz val="10"/>
      <color indexed="9"/>
      <name val="Tahoma"/>
      <family val="2"/>
    </font>
    <font>
      <sz val="9"/>
      <color indexed="9"/>
      <name val="Arial"/>
      <family val="2"/>
    </font>
    <font>
      <sz val="9"/>
      <color indexed="9"/>
      <name val="Tahoma"/>
      <family val="2"/>
    </font>
    <font>
      <sz val="7"/>
      <name val="Tahoma"/>
      <family val="2"/>
    </font>
    <font>
      <b/>
      <sz val="8"/>
      <color indexed="10"/>
      <name val="Tahoma"/>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1"/>
      <name val="Calibri"/>
      <family val="2"/>
    </font>
    <font>
      <sz val="11"/>
      <color indexed="8"/>
      <name val="Tahoma"/>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rgb="FFFF0000"/>
      <name val="Tahoma"/>
      <family val="2"/>
    </font>
    <font>
      <sz val="11"/>
      <color theme="1"/>
      <name val="Tahoma"/>
      <family val="2"/>
    </font>
    <font>
      <b/>
      <sz val="8"/>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rgb="FFFF0000"/>
        <bgColor indexed="64"/>
      </patternFill>
    </fill>
    <fill>
      <patternFill patternType="solid">
        <fgColor indexed="41"/>
        <bgColor indexed="64"/>
      </patternFill>
    </fill>
    <fill>
      <patternFill patternType="solid">
        <fgColor indexed="29"/>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9"/>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top style="thin"/>
      <bottom style="thin"/>
    </border>
    <border>
      <left/>
      <right style="thin"/>
      <top style="thin"/>
      <bottom style="thin"/>
    </border>
    <border>
      <left/>
      <right/>
      <top style="thin"/>
      <bottom style="thin"/>
    </border>
    <border>
      <left style="thin">
        <color indexed="8"/>
      </left>
      <right/>
      <top style="thin">
        <color indexed="8"/>
      </top>
      <bottom/>
    </border>
    <border>
      <left/>
      <right style="thin">
        <color indexed="8"/>
      </right>
      <top style="thin">
        <color indexed="8"/>
      </top>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style="thin"/>
      <bottom style="hair">
        <color indexed="8"/>
      </bottom>
    </border>
    <border>
      <left style="thin">
        <color indexed="8"/>
      </left>
      <right style="thin"/>
      <top style="thin"/>
      <bottom style="hair">
        <color indexed="8"/>
      </bottom>
    </border>
    <border>
      <left style="thin">
        <color indexed="8"/>
      </left>
      <right style="thin">
        <color indexed="8"/>
      </right>
      <top/>
      <bottom style="thin"/>
    </border>
    <border>
      <left style="thin">
        <color indexed="8"/>
      </left>
      <right style="thin"/>
      <top/>
      <bottom style="thin"/>
    </border>
    <border>
      <left style="thin">
        <color indexed="8"/>
      </left>
      <right style="thin">
        <color indexed="8"/>
      </right>
      <top style="medium">
        <color indexed="8"/>
      </top>
      <bottom style="hair">
        <color indexed="8"/>
      </bottom>
    </border>
    <border>
      <left style="thin">
        <color indexed="8"/>
      </left>
      <right style="thin">
        <color indexed="8"/>
      </right>
      <top style="thin">
        <color indexed="8"/>
      </top>
      <bottom style="medium">
        <color indexed="8"/>
      </bottom>
    </border>
    <border>
      <left style="thin">
        <color indexed="8"/>
      </left>
      <right style="thin">
        <color indexed="8"/>
      </right>
      <top/>
      <bottom style="medium">
        <color indexed="8"/>
      </bottom>
    </border>
    <border>
      <left style="thin">
        <color indexed="8"/>
      </left>
      <right style="thin">
        <color indexed="8"/>
      </right>
      <top style="hair">
        <color indexed="8"/>
      </top>
      <bottom/>
    </border>
    <border>
      <left style="thin">
        <color indexed="8"/>
      </left>
      <right style="thin">
        <color indexed="8"/>
      </right>
      <top/>
      <bottom style="thin">
        <color indexed="8"/>
      </bottom>
    </border>
    <border>
      <left style="thin">
        <color indexed="8"/>
      </left>
      <right>
        <color indexed="63"/>
      </right>
      <top style="thin"/>
      <bottom style="thin"/>
    </border>
    <border>
      <left style="thin"/>
      <right/>
      <top style="thin"/>
      <bottom/>
    </border>
    <border>
      <left/>
      <right style="thin"/>
      <top style="thin"/>
      <bottom/>
    </border>
    <border>
      <left style="thin"/>
      <right/>
      <top/>
      <bottom style="medium"/>
    </border>
    <border>
      <left/>
      <right style="thin"/>
      <top/>
      <bottom style="medium"/>
    </border>
    <border>
      <left style="thin"/>
      <right/>
      <top/>
      <bottom/>
    </border>
    <border>
      <left/>
      <right style="thin"/>
      <top/>
      <bottom/>
    </border>
    <border>
      <left style="thin"/>
      <right/>
      <top/>
      <bottom style="thin"/>
    </border>
    <border>
      <left/>
      <right style="thin"/>
      <top/>
      <bottom style="thin"/>
    </border>
    <border>
      <left/>
      <right/>
      <top style="thin"/>
      <bottom/>
    </border>
    <border>
      <left/>
      <right/>
      <top/>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style="hair">
        <color indexed="8"/>
      </top>
      <bottom style="thin"/>
    </border>
    <border>
      <left/>
      <right style="thin">
        <color indexed="8"/>
      </right>
      <top style="hair">
        <color indexed="8"/>
      </top>
      <bottom style="thin"/>
    </border>
    <border>
      <left/>
      <right style="thin">
        <color indexed="8"/>
      </right>
      <top style="thin">
        <color indexed="8"/>
      </top>
      <bottom style="hair">
        <color indexed="8"/>
      </bottom>
    </border>
    <border>
      <left style="thin">
        <color indexed="8"/>
      </left>
      <right/>
      <top style="thin">
        <color indexed="8"/>
      </top>
      <bottom style="hair">
        <color indexed="8"/>
      </bottom>
    </border>
    <border>
      <left/>
      <right/>
      <top style="thin">
        <color indexed="8"/>
      </top>
      <bottom style="hair">
        <color indexed="8"/>
      </bottom>
    </border>
    <border>
      <left/>
      <right style="thin">
        <color indexed="8"/>
      </right>
      <top style="hair">
        <color indexed="8"/>
      </top>
      <bottom style="hair">
        <color indexed="8"/>
      </bottom>
    </border>
    <border>
      <left style="thin">
        <color indexed="8"/>
      </left>
      <right/>
      <top style="hair">
        <color indexed="8"/>
      </top>
      <bottom style="hair">
        <color indexed="8"/>
      </bottom>
    </border>
    <border>
      <left/>
      <right/>
      <top style="hair">
        <color indexed="8"/>
      </top>
      <bottom style="hair">
        <color indexed="8"/>
      </bottom>
    </border>
    <border>
      <left style="thin"/>
      <right/>
      <top style="hair"/>
      <bottom style="thin"/>
    </border>
    <border>
      <left/>
      <right style="thin"/>
      <top style="hair"/>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right/>
      <top style="thin"/>
      <bottom style="hair"/>
    </border>
    <border>
      <left/>
      <right style="thin"/>
      <top style="thin"/>
      <bottom style="hair"/>
    </border>
    <border>
      <left style="thin"/>
      <right style="thin">
        <color indexed="8"/>
      </right>
      <top style="thin"/>
      <bottom style="medium">
        <color indexed="8"/>
      </bottom>
    </border>
    <border>
      <left style="thin">
        <color indexed="8"/>
      </left>
      <right style="thin">
        <color indexed="8"/>
      </right>
      <top style="thin"/>
      <bottom style="medium">
        <color indexed="8"/>
      </bottom>
    </border>
    <border>
      <left style="thin"/>
      <right style="thin">
        <color indexed="8"/>
      </right>
      <top style="thin">
        <color indexed="8"/>
      </top>
      <bottom style="thin"/>
    </border>
    <border>
      <left style="thin">
        <color indexed="8"/>
      </left>
      <right style="thin">
        <color indexed="8"/>
      </right>
      <top style="thin">
        <color indexed="8"/>
      </top>
      <bottom style="thin"/>
    </border>
    <border>
      <left/>
      <right/>
      <top style="thin">
        <color indexed="8"/>
      </top>
      <bottom style="thin">
        <color indexed="8"/>
      </bottom>
    </border>
    <border>
      <left/>
      <right/>
      <top style="thin">
        <color indexed="8"/>
      </top>
      <bottom/>
    </border>
    <border>
      <left style="thin">
        <color indexed="8"/>
      </left>
      <right/>
      <top/>
      <bottom/>
    </border>
    <border>
      <left/>
      <right style="thin">
        <color indexed="8"/>
      </right>
      <top/>
      <bottom/>
    </border>
    <border>
      <left/>
      <right style="hair"/>
      <top style="hair"/>
      <bottom style="hair"/>
    </border>
    <border>
      <left style="hair"/>
      <right style="thin"/>
      <top style="hair"/>
      <bottom style="hair"/>
    </border>
    <border>
      <left/>
      <right style="thin">
        <color indexed="8"/>
      </right>
      <top style="thin"/>
      <bottom style="thin"/>
    </border>
    <border>
      <left style="thin">
        <color indexed="8"/>
      </left>
      <right style="thin">
        <color indexed="8"/>
      </right>
      <top style="thin"/>
      <bottom style="thin"/>
    </border>
    <border>
      <left style="thin">
        <color indexed="8"/>
      </left>
      <right style="thin"/>
      <top style="thin"/>
      <bottom style="thin"/>
    </border>
    <border>
      <left/>
      <right style="thin">
        <color indexed="8"/>
      </right>
      <top style="hair">
        <color indexed="8"/>
      </top>
      <bottom/>
    </border>
    <border>
      <left/>
      <right/>
      <top style="hair">
        <color indexed="8"/>
      </top>
      <bottom/>
    </border>
    <border>
      <left/>
      <right style="hair"/>
      <top style="hair"/>
      <bottom/>
    </border>
    <border>
      <left style="hair"/>
      <right style="thin"/>
      <top style="hair"/>
      <bottom/>
    </border>
    <border>
      <left style="medium"/>
      <right/>
      <top style="medium"/>
      <bottom style="medium"/>
    </border>
    <border>
      <left/>
      <right/>
      <top style="medium"/>
      <bottom style="medium"/>
    </border>
    <border>
      <left/>
      <right style="medium"/>
      <top style="medium"/>
      <bottom style="medium"/>
    </border>
    <border>
      <left style="thin"/>
      <right/>
      <top style="medium"/>
      <bottom style="thin"/>
    </border>
    <border>
      <left/>
      <right/>
      <top style="medium"/>
      <bottom style="thin"/>
    </border>
    <border>
      <left/>
      <right style="thin"/>
      <top style="medium"/>
      <bottom style="thin"/>
    </border>
    <border>
      <left style="thin"/>
      <right>
        <color indexed="63"/>
      </right>
      <top style="medium"/>
      <bottom>
        <color indexed="63"/>
      </bottom>
    </border>
    <border>
      <left>
        <color indexed="63"/>
      </left>
      <right style="thin"/>
      <top style="medium"/>
      <bottom>
        <color indexed="63"/>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1" applyNumberFormat="0" applyAlignment="0" applyProtection="0"/>
    <xf numFmtId="0" fontId="41" fillId="0" borderId="2" applyNumberFormat="0" applyFill="0" applyAlignment="0" applyProtection="0"/>
    <xf numFmtId="0" fontId="42" fillId="21" borderId="3"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173" fontId="6" fillId="0" borderId="0" applyFont="0" applyFill="0" applyBorder="0" applyAlignment="0" applyProtection="0"/>
    <xf numFmtId="0" fontId="45"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69" fontId="6" fillId="0" borderId="0" applyFont="0" applyFill="0" applyBorder="0" applyAlignment="0" applyProtection="0"/>
    <xf numFmtId="0" fontId="46" fillId="29" borderId="0" applyNumberFormat="0" applyBorder="0" applyAlignment="0" applyProtection="0"/>
    <xf numFmtId="0" fontId="1" fillId="0" borderId="0">
      <alignment/>
      <protection/>
    </xf>
    <xf numFmtId="0" fontId="6" fillId="0" borderId="0">
      <alignment/>
      <protection/>
    </xf>
    <xf numFmtId="0" fontId="6" fillId="0" borderId="0">
      <alignment/>
      <protection/>
    </xf>
    <xf numFmtId="0" fontId="6" fillId="0" borderId="0">
      <alignment/>
      <protection/>
    </xf>
    <xf numFmtId="0" fontId="2" fillId="0" borderId="0">
      <alignment/>
      <protection/>
    </xf>
    <xf numFmtId="0" fontId="2" fillId="0" borderId="0">
      <alignment/>
      <protection/>
    </xf>
    <xf numFmtId="0" fontId="0" fillId="30" borderId="4" applyNumberFormat="0" applyFont="0" applyAlignment="0" applyProtection="0"/>
    <xf numFmtId="0" fontId="47" fillId="20" borderId="5" applyNumberFormat="0" applyAlignment="0" applyProtection="0"/>
    <xf numFmtId="9" fontId="0" fillId="0" borderId="0" applyFont="0" applyFill="0" applyBorder="0" applyAlignment="0" applyProtection="0"/>
    <xf numFmtId="9" fontId="6" fillId="0" borderId="0" applyFill="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5" fontId="2" fillId="0" borderId="0" applyFill="0" applyBorder="0" applyAlignment="0" applyProtection="0"/>
    <xf numFmtId="174" fontId="6" fillId="0" borderId="0" applyFont="0" applyFill="0" applyBorder="0" applyAlignment="0" applyProtection="0"/>
  </cellStyleXfs>
  <cellXfs count="523">
    <xf numFmtId="0" fontId="0" fillId="0" borderId="0" xfId="0" applyFont="1" applyAlignment="1">
      <alignment/>
    </xf>
    <xf numFmtId="0" fontId="2" fillId="0" borderId="0" xfId="55" applyAlignment="1" applyProtection="1">
      <alignment horizontal="center" vertical="center"/>
      <protection locked="0"/>
    </xf>
    <xf numFmtId="0" fontId="2" fillId="0" borderId="0" xfId="55" applyAlignment="1" applyProtection="1">
      <alignment horizontal="center" vertical="center"/>
      <protection/>
    </xf>
    <xf numFmtId="0" fontId="4" fillId="0" borderId="0" xfId="55" applyFont="1" applyAlignment="1" applyProtection="1">
      <alignment horizontal="center" vertical="center"/>
      <protection locked="0"/>
    </xf>
    <xf numFmtId="0" fontId="2" fillId="0" borderId="0" xfId="55" applyFont="1" applyAlignment="1" applyProtection="1">
      <alignment horizontal="center" vertical="center"/>
      <protection locked="0"/>
    </xf>
    <xf numFmtId="0" fontId="6" fillId="0" borderId="0" xfId="53" applyBorder="1" applyAlignment="1" applyProtection="1">
      <alignment vertical="top"/>
      <protection locked="0"/>
    </xf>
    <xf numFmtId="0" fontId="2" fillId="0" borderId="0" xfId="55" applyBorder="1" applyAlignment="1" applyProtection="1">
      <alignment horizontal="center" vertical="center"/>
      <protection locked="0"/>
    </xf>
    <xf numFmtId="0" fontId="2" fillId="33" borderId="10" xfId="55" applyFill="1" applyBorder="1" applyAlignment="1" applyProtection="1">
      <alignment horizontal="center" vertical="center" wrapText="1"/>
      <protection/>
    </xf>
    <xf numFmtId="0" fontId="9" fillId="33" borderId="10" xfId="55" applyFont="1" applyFill="1" applyBorder="1" applyAlignment="1" applyProtection="1">
      <alignment horizontal="center" vertical="center" textRotation="90"/>
      <protection/>
    </xf>
    <xf numFmtId="0" fontId="2" fillId="0" borderId="10" xfId="55" applyBorder="1" applyAlignment="1" applyProtection="1">
      <alignment horizontal="center" vertical="center"/>
      <protection locked="0"/>
    </xf>
    <xf numFmtId="0" fontId="2" fillId="0" borderId="10" xfId="55" applyFill="1" applyBorder="1" applyAlignment="1" applyProtection="1">
      <alignment horizontal="center" vertical="center"/>
      <protection locked="0"/>
    </xf>
    <xf numFmtId="0" fontId="2" fillId="0" borderId="11" xfId="55" applyBorder="1" applyAlignment="1" applyProtection="1">
      <alignment horizontal="center" vertical="center"/>
      <protection locked="0"/>
    </xf>
    <xf numFmtId="0" fontId="2" fillId="0" borderId="11" xfId="55" applyFill="1" applyBorder="1" applyAlignment="1" applyProtection="1">
      <alignment horizontal="center" vertical="center"/>
      <protection locked="0"/>
    </xf>
    <xf numFmtId="0" fontId="2" fillId="0" borderId="11" xfId="55" applyFont="1" applyFill="1" applyBorder="1" applyAlignment="1" applyProtection="1">
      <alignment horizontal="center" vertical="center"/>
      <protection locked="0"/>
    </xf>
    <xf numFmtId="0" fontId="11" fillId="0" borderId="10" xfId="55" applyFont="1" applyBorder="1" applyAlignment="1" applyProtection="1">
      <alignment horizontal="center" vertical="center"/>
      <protection locked="0"/>
    </xf>
    <xf numFmtId="0" fontId="2" fillId="0" borderId="10" xfId="55" applyFont="1" applyFill="1" applyBorder="1" applyAlignment="1" applyProtection="1">
      <alignment horizontal="center" vertical="center"/>
      <protection locked="0"/>
    </xf>
    <xf numFmtId="0" fontId="2" fillId="0" borderId="11" xfId="55" applyFont="1" applyBorder="1" applyAlignment="1" applyProtection="1">
      <alignment horizontal="center" vertical="center"/>
      <protection locked="0"/>
    </xf>
    <xf numFmtId="16" fontId="12" fillId="34" borderId="10" xfId="55" applyNumberFormat="1" applyFont="1" applyFill="1" applyBorder="1" applyAlignment="1" applyProtection="1">
      <alignment horizontal="center" vertical="center"/>
      <protection locked="0"/>
    </xf>
    <xf numFmtId="0" fontId="8" fillId="0" borderId="0" xfId="55" applyFont="1" applyAlignment="1" applyProtection="1">
      <alignment horizontal="left" vertical="center"/>
      <protection locked="0"/>
    </xf>
    <xf numFmtId="0" fontId="6" fillId="0" borderId="0" xfId="53" applyAlignment="1" applyProtection="1">
      <alignment horizontal="center" vertical="center"/>
      <protection locked="0"/>
    </xf>
    <xf numFmtId="0" fontId="6" fillId="33" borderId="10" xfId="53" applyFill="1" applyBorder="1" applyAlignment="1" applyProtection="1">
      <alignment horizontal="center" vertical="center" wrapText="1"/>
      <protection/>
    </xf>
    <xf numFmtId="0" fontId="6" fillId="0" borderId="10" xfId="53" applyBorder="1" applyAlignment="1" applyProtection="1">
      <alignment horizontal="center" vertical="center"/>
      <protection locked="0"/>
    </xf>
    <xf numFmtId="0" fontId="8" fillId="35" borderId="12" xfId="53" applyFont="1" applyFill="1" applyBorder="1" applyAlignment="1" applyProtection="1">
      <alignment horizontal="center" vertical="center"/>
      <protection/>
    </xf>
    <xf numFmtId="0" fontId="2" fillId="0" borderId="0" xfId="55" applyAlignment="1" applyProtection="1">
      <alignment vertical="center"/>
      <protection locked="0"/>
    </xf>
    <xf numFmtId="0" fontId="2" fillId="0" borderId="0" xfId="55" applyFont="1" applyAlignment="1" applyProtection="1">
      <alignment horizontal="left" vertical="center"/>
      <protection locked="0"/>
    </xf>
    <xf numFmtId="0" fontId="6" fillId="0" borderId="10" xfId="53" applyFont="1" applyBorder="1" applyAlignment="1" applyProtection="1">
      <alignment horizontal="center" vertical="center"/>
      <protection locked="0"/>
    </xf>
    <xf numFmtId="16" fontId="12" fillId="0" borderId="10" xfId="55" applyNumberFormat="1" applyFont="1" applyFill="1" applyBorder="1" applyAlignment="1" applyProtection="1">
      <alignment horizontal="center" vertical="center"/>
      <protection locked="0"/>
    </xf>
    <xf numFmtId="0" fontId="11" fillId="36" borderId="11" xfId="55" applyFont="1" applyFill="1" applyBorder="1" applyAlignment="1" applyProtection="1">
      <alignment horizontal="center" vertical="center"/>
      <protection locked="0"/>
    </xf>
    <xf numFmtId="0" fontId="11" fillId="36" borderId="10" xfId="55" applyFont="1" applyFill="1" applyBorder="1" applyAlignment="1" applyProtection="1">
      <alignment horizontal="center" vertical="center"/>
      <protection locked="0"/>
    </xf>
    <xf numFmtId="0" fontId="11" fillId="0" borderId="0" xfId="55" applyFont="1" applyAlignment="1" applyProtection="1">
      <alignment horizontal="center" vertical="center"/>
      <protection locked="0"/>
    </xf>
    <xf numFmtId="0" fontId="2" fillId="37" borderId="13" xfId="55" applyFont="1" applyFill="1" applyBorder="1" applyAlignment="1" applyProtection="1">
      <alignment vertical="center"/>
      <protection/>
    </xf>
    <xf numFmtId="0" fontId="2" fillId="37" borderId="14" xfId="55" applyFont="1" applyFill="1" applyBorder="1" applyAlignment="1" applyProtection="1">
      <alignment vertical="center"/>
      <protection/>
    </xf>
    <xf numFmtId="0" fontId="2" fillId="0" borderId="0" xfId="54" applyAlignment="1" applyProtection="1">
      <alignment horizontal="center" vertical="center"/>
      <protection locked="0"/>
    </xf>
    <xf numFmtId="0" fontId="4" fillId="0" borderId="0" xfId="54" applyFont="1" applyAlignment="1" applyProtection="1">
      <alignment horizontal="center" vertical="center"/>
      <protection locked="0"/>
    </xf>
    <xf numFmtId="0" fontId="2" fillId="0" borderId="15" xfId="54" applyBorder="1" applyAlignment="1" applyProtection="1">
      <alignment vertical="center" wrapText="1"/>
      <protection/>
    </xf>
    <xf numFmtId="0" fontId="2" fillId="0" borderId="16" xfId="54" applyBorder="1" applyAlignment="1" applyProtection="1">
      <alignment vertical="center" wrapText="1"/>
      <protection/>
    </xf>
    <xf numFmtId="0" fontId="4" fillId="38" borderId="17" xfId="54" applyFont="1" applyFill="1" applyBorder="1" applyAlignment="1" applyProtection="1">
      <alignment horizontal="center" vertical="center" wrapText="1"/>
      <protection/>
    </xf>
    <xf numFmtId="0" fontId="4" fillId="38" borderId="18" xfId="54" applyFont="1" applyFill="1" applyBorder="1" applyAlignment="1" applyProtection="1">
      <alignment horizontal="center" vertical="center" wrapText="1"/>
      <protection/>
    </xf>
    <xf numFmtId="0" fontId="4" fillId="38" borderId="19" xfId="54" applyFont="1" applyFill="1" applyBorder="1" applyAlignment="1" applyProtection="1">
      <alignment horizontal="center" vertical="center" wrapText="1"/>
      <protection/>
    </xf>
    <xf numFmtId="0" fontId="2" fillId="0" borderId="20" xfId="54" applyBorder="1" applyAlignment="1" applyProtection="1">
      <alignment vertical="center"/>
      <protection locked="0"/>
    </xf>
    <xf numFmtId="0" fontId="2" fillId="0" borderId="21" xfId="54" applyBorder="1" applyAlignment="1" applyProtection="1">
      <alignment vertical="center"/>
      <protection locked="0"/>
    </xf>
    <xf numFmtId="0" fontId="2" fillId="0" borderId="22" xfId="54" applyBorder="1" applyAlignment="1" applyProtection="1">
      <alignment vertical="center"/>
      <protection locked="0"/>
    </xf>
    <xf numFmtId="0" fontId="2" fillId="0" borderId="0" xfId="54" applyFont="1" applyAlignment="1" applyProtection="1">
      <alignment horizontal="left" vertical="center"/>
      <protection locked="0"/>
    </xf>
    <xf numFmtId="0" fontId="17" fillId="38" borderId="23" xfId="54" applyFont="1" applyFill="1" applyBorder="1" applyAlignment="1" applyProtection="1">
      <alignment horizontal="center" vertical="center" textRotation="90"/>
      <protection/>
    </xf>
    <xf numFmtId="0" fontId="2" fillId="0" borderId="24" xfId="54" applyBorder="1" applyAlignment="1" applyProtection="1">
      <alignment horizontal="center" vertical="center"/>
      <protection locked="0"/>
    </xf>
    <xf numFmtId="0" fontId="2" fillId="0" borderId="25" xfId="54" applyBorder="1" applyAlignment="1" applyProtection="1">
      <alignment horizontal="center" vertical="center"/>
      <protection locked="0"/>
    </xf>
    <xf numFmtId="0" fontId="2" fillId="0" borderId="26" xfId="54" applyFont="1" applyBorder="1" applyAlignment="1" applyProtection="1">
      <alignment horizontal="center" vertical="center"/>
      <protection locked="0"/>
    </xf>
    <xf numFmtId="0" fontId="2" fillId="0" borderId="26" xfId="54" applyBorder="1" applyAlignment="1" applyProtection="1">
      <alignment horizontal="center" vertical="center"/>
      <protection locked="0"/>
    </xf>
    <xf numFmtId="0" fontId="2" fillId="0" borderId="27" xfId="54" applyBorder="1" applyAlignment="1" applyProtection="1">
      <alignment horizontal="center" vertical="center"/>
      <protection locked="0"/>
    </xf>
    <xf numFmtId="0" fontId="2" fillId="0" borderId="28" xfId="54" applyBorder="1" applyAlignment="1" applyProtection="1">
      <alignment horizontal="center" vertical="center"/>
      <protection locked="0"/>
    </xf>
    <xf numFmtId="0" fontId="2" fillId="0" borderId="29" xfId="54" applyBorder="1" applyAlignment="1" applyProtection="1">
      <alignment horizontal="center" vertical="center"/>
      <protection locked="0"/>
    </xf>
    <xf numFmtId="0" fontId="2" fillId="0" borderId="30" xfId="54" applyFont="1" applyBorder="1" applyAlignment="1" applyProtection="1">
      <alignment horizontal="center" vertical="center"/>
      <protection locked="0"/>
    </xf>
    <xf numFmtId="0" fontId="2" fillId="0" borderId="30" xfId="54" applyBorder="1" applyAlignment="1" applyProtection="1">
      <alignment horizontal="center" vertical="center"/>
      <protection locked="0"/>
    </xf>
    <xf numFmtId="0" fontId="2" fillId="38" borderId="23" xfId="54" applyFont="1" applyFill="1" applyBorder="1" applyAlignment="1" applyProtection="1">
      <alignment horizontal="center" vertical="center" wrapText="1"/>
      <protection/>
    </xf>
    <xf numFmtId="0" fontId="2" fillId="0" borderId="10" xfId="53" applyFont="1" applyBorder="1" applyAlignment="1" applyProtection="1">
      <alignment horizontal="center" vertical="center"/>
      <protection locked="0"/>
    </xf>
    <xf numFmtId="0" fontId="2" fillId="0" borderId="18" xfId="54" applyFont="1" applyBorder="1" applyAlignment="1" applyProtection="1">
      <alignment horizontal="center" vertical="center"/>
      <protection locked="0"/>
    </xf>
    <xf numFmtId="0" fontId="2" fillId="0" borderId="31" xfId="54" applyFont="1" applyBorder="1" applyAlignment="1" applyProtection="1">
      <alignment horizontal="center" vertical="center"/>
      <protection locked="0"/>
    </xf>
    <xf numFmtId="0" fontId="8" fillId="39" borderId="12" xfId="54" applyFont="1" applyFill="1" applyBorder="1" applyAlignment="1" applyProtection="1">
      <alignment horizontal="center" vertical="center"/>
      <protection/>
    </xf>
    <xf numFmtId="0" fontId="2" fillId="0" borderId="0" xfId="54" applyFont="1" applyAlignment="1" applyProtection="1">
      <alignment horizontal="center" vertical="center"/>
      <protection/>
    </xf>
    <xf numFmtId="0" fontId="6" fillId="33" borderId="10" xfId="53" applyFont="1" applyFill="1" applyBorder="1" applyAlignment="1" applyProtection="1">
      <alignment horizontal="center" vertical="center" wrapText="1"/>
      <protection/>
    </xf>
    <xf numFmtId="0" fontId="7" fillId="35" borderId="12" xfId="53" applyFont="1" applyFill="1" applyBorder="1" applyAlignment="1" applyProtection="1">
      <alignment horizontal="center" vertical="center"/>
      <protection/>
    </xf>
    <xf numFmtId="0" fontId="6" fillId="0" borderId="0" xfId="53" applyFont="1" applyAlignment="1" applyProtection="1">
      <alignment horizontal="center" vertical="center"/>
      <protection locked="0"/>
    </xf>
    <xf numFmtId="14" fontId="57" fillId="0" borderId="10" xfId="55" applyNumberFormat="1" applyFont="1" applyBorder="1" applyAlignment="1" applyProtection="1">
      <alignment horizontal="center" vertical="center"/>
      <protection locked="0"/>
    </xf>
    <xf numFmtId="0" fontId="2" fillId="0" borderId="0" xfId="55" applyFill="1" applyAlignment="1" applyProtection="1">
      <alignment horizontal="center" vertical="center"/>
      <protection locked="0"/>
    </xf>
    <xf numFmtId="14" fontId="18" fillId="40" borderId="10" xfId="55" applyNumberFormat="1" applyFont="1" applyFill="1" applyBorder="1" applyAlignment="1" applyProtection="1">
      <alignment horizontal="center" vertical="center"/>
      <protection locked="0"/>
    </xf>
    <xf numFmtId="0" fontId="2" fillId="40" borderId="10" xfId="55" applyFill="1" applyBorder="1" applyAlignment="1" applyProtection="1">
      <alignment horizontal="center" vertical="center"/>
      <protection locked="0"/>
    </xf>
    <xf numFmtId="0" fontId="2" fillId="40" borderId="10" xfId="55" applyFont="1" applyFill="1" applyBorder="1" applyAlignment="1" applyProtection="1">
      <alignment horizontal="center" vertical="center"/>
      <protection locked="0"/>
    </xf>
    <xf numFmtId="0" fontId="11" fillId="40" borderId="10" xfId="55" applyFont="1" applyFill="1" applyBorder="1" applyAlignment="1" applyProtection="1">
      <alignment horizontal="center" vertical="center"/>
      <protection locked="0"/>
    </xf>
    <xf numFmtId="0" fontId="2" fillId="40" borderId="11" xfId="55" applyFont="1" applyFill="1" applyBorder="1" applyAlignment="1" applyProtection="1">
      <alignment horizontal="center" vertical="center"/>
      <protection locked="0"/>
    </xf>
    <xf numFmtId="16" fontId="12" fillId="40" borderId="10" xfId="55" applyNumberFormat="1" applyFont="1" applyFill="1" applyBorder="1" applyAlignment="1" applyProtection="1">
      <alignment horizontal="center" vertical="center"/>
      <protection locked="0"/>
    </xf>
    <xf numFmtId="0" fontId="3" fillId="0" borderId="0" xfId="54" applyFont="1" applyBorder="1" applyAlignment="1" applyProtection="1">
      <alignment horizontal="center" vertical="center"/>
      <protection/>
    </xf>
    <xf numFmtId="0" fontId="8" fillId="39" borderId="32" xfId="54" applyFont="1" applyFill="1" applyBorder="1" applyAlignment="1" applyProtection="1">
      <alignment horizontal="center" vertical="center"/>
      <protection/>
    </xf>
    <xf numFmtId="172" fontId="2" fillId="35" borderId="33" xfId="53" applyNumberFormat="1" applyFont="1" applyFill="1" applyBorder="1" applyAlignment="1" applyProtection="1">
      <alignment horizontal="center" vertical="center"/>
      <protection locked="0"/>
    </xf>
    <xf numFmtId="172" fontId="58" fillId="0" borderId="13" xfId="0" applyNumberFormat="1" applyFont="1" applyBorder="1" applyAlignment="1">
      <alignment horizontal="center" vertical="center"/>
    </xf>
    <xf numFmtId="0" fontId="6" fillId="41" borderId="10" xfId="53" applyFill="1" applyBorder="1" applyAlignment="1" applyProtection="1">
      <alignment horizontal="center" vertical="center" wrapText="1"/>
      <protection/>
    </xf>
    <xf numFmtId="0" fontId="6" fillId="35" borderId="10" xfId="53" applyFill="1" applyBorder="1" applyAlignment="1" applyProtection="1">
      <alignment horizontal="center" vertical="center" wrapText="1"/>
      <protection/>
    </xf>
    <xf numFmtId="170" fontId="8" fillId="35" borderId="10" xfId="53" applyNumberFormat="1" applyFont="1" applyFill="1" applyBorder="1" applyAlignment="1" applyProtection="1">
      <alignment horizontal="center" vertical="center"/>
      <protection locked="0"/>
    </xf>
    <xf numFmtId="0" fontId="2" fillId="0" borderId="34" xfId="55" applyBorder="1" applyAlignment="1" applyProtection="1">
      <alignment horizontal="center" vertical="center"/>
      <protection/>
    </xf>
    <xf numFmtId="0" fontId="2" fillId="0" borderId="35" xfId="55" applyBorder="1" applyAlignment="1" applyProtection="1">
      <alignment horizontal="center" vertical="center"/>
      <protection/>
    </xf>
    <xf numFmtId="0" fontId="2" fillId="0" borderId="36" xfId="55" applyBorder="1" applyAlignment="1" applyProtection="1">
      <alignment horizontal="center" vertical="center"/>
      <protection/>
    </xf>
    <xf numFmtId="0" fontId="2" fillId="0" borderId="37" xfId="55" applyBorder="1" applyAlignment="1" applyProtection="1">
      <alignment horizontal="center" vertical="center"/>
      <protection/>
    </xf>
    <xf numFmtId="0" fontId="6" fillId="0" borderId="12" xfId="53" applyBorder="1" applyAlignment="1" applyProtection="1">
      <alignment horizontal="center" vertical="center"/>
      <protection locked="0"/>
    </xf>
    <xf numFmtId="0" fontId="6" fillId="0" borderId="14" xfId="53" applyBorder="1" applyAlignment="1" applyProtection="1">
      <alignment horizontal="center" vertical="center"/>
      <protection locked="0"/>
    </xf>
    <xf numFmtId="0" fontId="6" fillId="0" borderId="13" xfId="53" applyBorder="1" applyAlignment="1" applyProtection="1">
      <alignment horizontal="center" vertical="center"/>
      <protection locked="0"/>
    </xf>
    <xf numFmtId="4" fontId="6" fillId="33" borderId="12" xfId="53" applyNumberFormat="1" applyFill="1" applyBorder="1" applyAlignment="1" applyProtection="1">
      <alignment horizontal="center" vertical="center"/>
      <protection locked="0"/>
    </xf>
    <xf numFmtId="4" fontId="6" fillId="33" borderId="13" xfId="53" applyNumberFormat="1" applyFill="1" applyBorder="1" applyAlignment="1" applyProtection="1">
      <alignment horizontal="center" vertical="center"/>
      <protection locked="0"/>
    </xf>
    <xf numFmtId="0" fontId="9" fillId="0" borderId="10" xfId="55" applyFont="1" applyBorder="1" applyAlignment="1" applyProtection="1">
      <alignment horizontal="center" vertical="center"/>
      <protection locked="0"/>
    </xf>
    <xf numFmtId="0" fontId="9" fillId="0" borderId="10" xfId="55" applyFont="1" applyFill="1" applyBorder="1" applyAlignment="1" applyProtection="1">
      <alignment horizontal="center" vertical="center"/>
      <protection locked="0"/>
    </xf>
    <xf numFmtId="0" fontId="6" fillId="0" borderId="12" xfId="53" applyFont="1" applyBorder="1" applyAlignment="1" applyProtection="1">
      <alignment horizontal="center" vertical="center"/>
      <protection locked="0"/>
    </xf>
    <xf numFmtId="0" fontId="6" fillId="41" borderId="10" xfId="53" applyFill="1" applyBorder="1" applyAlignment="1" applyProtection="1">
      <alignment horizontal="center" vertical="center"/>
      <protection locked="0"/>
    </xf>
    <xf numFmtId="0" fontId="9" fillId="0" borderId="12" xfId="55" applyFont="1" applyBorder="1" applyAlignment="1" applyProtection="1">
      <alignment vertical="center"/>
      <protection locked="0"/>
    </xf>
    <xf numFmtId="0" fontId="9" fillId="0" borderId="14" xfId="55" applyFont="1" applyBorder="1" applyAlignment="1" applyProtection="1">
      <alignment vertical="center"/>
      <protection locked="0"/>
    </xf>
    <xf numFmtId="0" fontId="9" fillId="0" borderId="13" xfId="55" applyFont="1" applyBorder="1" applyAlignment="1" applyProtection="1">
      <alignment vertical="center"/>
      <protection locked="0"/>
    </xf>
    <xf numFmtId="0" fontId="8" fillId="41" borderId="12" xfId="55" applyFont="1" applyFill="1" applyBorder="1" applyAlignment="1" applyProtection="1">
      <alignment horizontal="center" vertical="center"/>
      <protection locked="0"/>
    </xf>
    <xf numFmtId="0" fontId="8" fillId="41" borderId="14" xfId="55" applyFont="1" applyFill="1" applyBorder="1" applyAlignment="1" applyProtection="1">
      <alignment horizontal="center" vertical="center"/>
      <protection locked="0"/>
    </xf>
    <xf numFmtId="0" fontId="8" fillId="41" borderId="13" xfId="55" applyFont="1" applyFill="1" applyBorder="1" applyAlignment="1" applyProtection="1">
      <alignment horizontal="center" vertical="center"/>
      <protection locked="0"/>
    </xf>
    <xf numFmtId="0" fontId="2" fillId="33" borderId="12" xfId="55" applyFont="1" applyFill="1" applyBorder="1" applyAlignment="1" applyProtection="1">
      <alignment horizontal="center" vertical="center"/>
      <protection/>
    </xf>
    <xf numFmtId="0" fontId="2" fillId="33" borderId="13" xfId="55" applyFont="1" applyFill="1" applyBorder="1" applyAlignment="1" applyProtection="1">
      <alignment horizontal="center" vertical="center"/>
      <protection/>
    </xf>
    <xf numFmtId="0" fontId="2" fillId="33" borderId="10" xfId="55" applyFont="1" applyFill="1" applyBorder="1" applyAlignment="1" applyProtection="1">
      <alignment horizontal="center" vertical="center" wrapText="1"/>
      <protection/>
    </xf>
    <xf numFmtId="0" fontId="2" fillId="33" borderId="10" xfId="55" applyFont="1" applyFill="1" applyBorder="1" applyAlignment="1" applyProtection="1">
      <alignment horizontal="center" vertical="center"/>
      <protection/>
    </xf>
    <xf numFmtId="0" fontId="9" fillId="0" borderId="12" xfId="55" applyFont="1" applyFill="1" applyBorder="1" applyAlignment="1" applyProtection="1">
      <alignment horizontal="left" vertical="center" wrapText="1"/>
      <protection locked="0"/>
    </xf>
    <xf numFmtId="0" fontId="9" fillId="0" borderId="14" xfId="55" applyFont="1" applyFill="1" applyBorder="1" applyAlignment="1" applyProtection="1">
      <alignment horizontal="left" vertical="center" wrapText="1"/>
      <protection locked="0"/>
    </xf>
    <xf numFmtId="0" fontId="9" fillId="0" borderId="13" xfId="55" applyFont="1" applyFill="1" applyBorder="1" applyAlignment="1" applyProtection="1">
      <alignment horizontal="left" vertical="center" wrapText="1"/>
      <protection locked="0"/>
    </xf>
    <xf numFmtId="0" fontId="9" fillId="0" borderId="10" xfId="55" applyFont="1" applyBorder="1" applyAlignment="1" applyProtection="1">
      <alignment horizontal="center" vertical="center" wrapText="1"/>
      <protection locked="0"/>
    </xf>
    <xf numFmtId="172" fontId="9" fillId="0" borderId="10" xfId="55" applyNumberFormat="1" applyFont="1" applyBorder="1" applyAlignment="1" applyProtection="1">
      <alignment horizontal="center" vertical="center"/>
      <protection locked="0"/>
    </xf>
    <xf numFmtId="172" fontId="9" fillId="0" borderId="12" xfId="55" applyNumberFormat="1" applyFont="1" applyBorder="1" applyAlignment="1" applyProtection="1">
      <alignment horizontal="center" vertical="center"/>
      <protection locked="0"/>
    </xf>
    <xf numFmtId="172" fontId="9" fillId="0" borderId="13" xfId="55" applyNumberFormat="1" applyFont="1" applyBorder="1" applyAlignment="1" applyProtection="1">
      <alignment horizontal="center" vertical="center"/>
      <protection locked="0"/>
    </xf>
    <xf numFmtId="0" fontId="9" fillId="0" borderId="12" xfId="55" applyFont="1" applyBorder="1" applyAlignment="1" applyProtection="1">
      <alignment horizontal="center" vertical="center" wrapText="1"/>
      <protection locked="0"/>
    </xf>
    <xf numFmtId="0" fontId="9" fillId="0" borderId="13" xfId="55" applyFont="1" applyBorder="1" applyAlignment="1" applyProtection="1">
      <alignment horizontal="center" vertical="center" wrapText="1"/>
      <protection locked="0"/>
    </xf>
    <xf numFmtId="0" fontId="9" fillId="0" borderId="12" xfId="55" applyFont="1" applyFill="1" applyBorder="1" applyAlignment="1" applyProtection="1">
      <alignment horizontal="center" vertical="center"/>
      <protection locked="0"/>
    </xf>
    <xf numFmtId="0" fontId="9" fillId="0" borderId="13" xfId="55" applyFont="1" applyFill="1" applyBorder="1" applyAlignment="1" applyProtection="1">
      <alignment horizontal="center" vertical="center"/>
      <protection locked="0"/>
    </xf>
    <xf numFmtId="16" fontId="9" fillId="0" borderId="10" xfId="55" applyNumberFormat="1" applyFont="1" applyBorder="1" applyAlignment="1" applyProtection="1">
      <alignment horizontal="center" vertical="center"/>
      <protection locked="0"/>
    </xf>
    <xf numFmtId="9" fontId="9" fillId="0" borderId="10" xfId="55" applyNumberFormat="1" applyFont="1" applyBorder="1" applyAlignment="1" applyProtection="1">
      <alignment horizontal="center" vertical="center"/>
      <protection locked="0"/>
    </xf>
    <xf numFmtId="0" fontId="8" fillId="37" borderId="12" xfId="55" applyFont="1" applyFill="1" applyBorder="1" applyAlignment="1" applyProtection="1">
      <alignment horizontal="center"/>
      <protection/>
    </xf>
    <xf numFmtId="0" fontId="8" fillId="37" borderId="14" xfId="55" applyFont="1" applyFill="1" applyBorder="1" applyAlignment="1" applyProtection="1">
      <alignment horizontal="center"/>
      <protection/>
    </xf>
    <xf numFmtId="0" fontId="37" fillId="0" borderId="14" xfId="0" applyFont="1" applyBorder="1" applyAlignment="1">
      <alignment/>
    </xf>
    <xf numFmtId="0" fontId="37" fillId="0" borderId="13" xfId="0" applyFont="1" applyBorder="1" applyAlignment="1">
      <alignment/>
    </xf>
    <xf numFmtId="0" fontId="4" fillId="0" borderId="12" xfId="55" applyFont="1" applyBorder="1" applyAlignment="1" applyProtection="1">
      <alignment vertical="center" wrapText="1"/>
      <protection locked="0"/>
    </xf>
    <xf numFmtId="0" fontId="4" fillId="0" borderId="14" xfId="55" applyFont="1" applyBorder="1" applyAlignment="1" applyProtection="1">
      <alignment vertical="center" wrapText="1"/>
      <protection locked="0"/>
    </xf>
    <xf numFmtId="0" fontId="4" fillId="0" borderId="13" xfId="55" applyFont="1" applyBorder="1" applyAlignment="1" applyProtection="1">
      <alignment vertical="center" wrapText="1"/>
      <protection locked="0"/>
    </xf>
    <xf numFmtId="0" fontId="4" fillId="0" borderId="10" xfId="55" applyFont="1" applyBorder="1" applyAlignment="1" applyProtection="1">
      <alignment vertical="center" wrapText="1"/>
      <protection locked="0"/>
    </xf>
    <xf numFmtId="0" fontId="8" fillId="33" borderId="34" xfId="55" applyFont="1" applyFill="1" applyBorder="1" applyAlignment="1" applyProtection="1">
      <alignment horizontal="center" vertical="center" wrapText="1"/>
      <protection/>
    </xf>
    <xf numFmtId="0" fontId="8" fillId="33" borderId="35" xfId="55" applyFont="1" applyFill="1" applyBorder="1" applyAlignment="1" applyProtection="1">
      <alignment horizontal="center" vertical="center" wrapText="1"/>
      <protection/>
    </xf>
    <xf numFmtId="0" fontId="8" fillId="33" borderId="38" xfId="55" applyFont="1" applyFill="1" applyBorder="1" applyAlignment="1" applyProtection="1">
      <alignment horizontal="center" vertical="center" wrapText="1"/>
      <protection/>
    </xf>
    <xf numFmtId="0" fontId="8" fillId="33" borderId="39" xfId="55" applyFont="1" applyFill="1" applyBorder="1" applyAlignment="1" applyProtection="1">
      <alignment horizontal="center" vertical="center" wrapText="1"/>
      <protection/>
    </xf>
    <xf numFmtId="0" fontId="8" fillId="33" borderId="40" xfId="55" applyFont="1" applyFill="1" applyBorder="1" applyAlignment="1" applyProtection="1">
      <alignment horizontal="center" vertical="center" wrapText="1"/>
      <protection/>
    </xf>
    <xf numFmtId="0" fontId="8" fillId="33" borderId="41" xfId="55" applyFont="1" applyFill="1" applyBorder="1" applyAlignment="1" applyProtection="1">
      <alignment horizontal="center" vertical="center" wrapText="1"/>
      <protection/>
    </xf>
    <xf numFmtId="0" fontId="2" fillId="0" borderId="34" xfId="55" applyFont="1" applyBorder="1" applyAlignment="1" applyProtection="1">
      <alignment vertical="top" wrapText="1"/>
      <protection locked="0"/>
    </xf>
    <xf numFmtId="0" fontId="2" fillId="0" borderId="42" xfId="55" applyFont="1" applyBorder="1" applyAlignment="1" applyProtection="1">
      <alignment vertical="top" wrapText="1"/>
      <protection locked="0"/>
    </xf>
    <xf numFmtId="0" fontId="2" fillId="0" borderId="35" xfId="55" applyFont="1" applyBorder="1" applyAlignment="1" applyProtection="1">
      <alignment vertical="top" wrapText="1"/>
      <protection locked="0"/>
    </xf>
    <xf numFmtId="0" fontId="2" fillId="0" borderId="38" xfId="55" applyFont="1" applyBorder="1" applyAlignment="1" applyProtection="1">
      <alignment vertical="top" wrapText="1"/>
      <protection locked="0"/>
    </xf>
    <xf numFmtId="0" fontId="2" fillId="0" borderId="0" xfId="55" applyFont="1" applyBorder="1" applyAlignment="1" applyProtection="1">
      <alignment vertical="top" wrapText="1"/>
      <protection locked="0"/>
    </xf>
    <xf numFmtId="0" fontId="2" fillId="0" borderId="39" xfId="55" applyFont="1" applyBorder="1" applyAlignment="1" applyProtection="1">
      <alignment vertical="top" wrapText="1"/>
      <protection locked="0"/>
    </xf>
    <xf numFmtId="0" fontId="2" fillId="0" borderId="40" xfId="55" applyFont="1" applyBorder="1" applyAlignment="1" applyProtection="1">
      <alignment vertical="top" wrapText="1"/>
      <protection locked="0"/>
    </xf>
    <xf numFmtId="0" fontId="2" fillId="0" borderId="43" xfId="55" applyFont="1" applyBorder="1" applyAlignment="1" applyProtection="1">
      <alignment vertical="top" wrapText="1"/>
      <protection locked="0"/>
    </xf>
    <xf numFmtId="0" fontId="2" fillId="0" borderId="41" xfId="55" applyFont="1" applyBorder="1" applyAlignment="1" applyProtection="1">
      <alignment vertical="top" wrapText="1"/>
      <protection locked="0"/>
    </xf>
    <xf numFmtId="0" fontId="2" fillId="33" borderId="14" xfId="55" applyFont="1" applyFill="1" applyBorder="1" applyAlignment="1" applyProtection="1">
      <alignment horizontal="center" vertical="center"/>
      <protection/>
    </xf>
    <xf numFmtId="0" fontId="4" fillId="0" borderId="12" xfId="55" applyFont="1" applyFill="1" applyBorder="1" applyAlignment="1" applyProtection="1">
      <alignment vertical="center" wrapText="1"/>
      <protection locked="0"/>
    </xf>
    <xf numFmtId="0" fontId="4" fillId="0" borderId="14" xfId="55" applyFont="1" applyFill="1" applyBorder="1" applyAlignment="1" applyProtection="1">
      <alignment vertical="center" wrapText="1"/>
      <protection locked="0"/>
    </xf>
    <xf numFmtId="0" fontId="4" fillId="0" borderId="13" xfId="55" applyFont="1" applyFill="1" applyBorder="1" applyAlignment="1" applyProtection="1">
      <alignment vertical="center" wrapText="1"/>
      <protection locked="0"/>
    </xf>
    <xf numFmtId="0" fontId="8" fillId="33" borderId="12" xfId="55" applyFont="1" applyFill="1" applyBorder="1" applyAlignment="1" applyProtection="1">
      <alignment horizontal="center" vertical="center" wrapText="1"/>
      <protection/>
    </xf>
    <xf numFmtId="0" fontId="8" fillId="33" borderId="13" xfId="55" applyFont="1" applyFill="1" applyBorder="1" applyAlignment="1" applyProtection="1">
      <alignment horizontal="center" vertical="center" wrapText="1"/>
      <protection/>
    </xf>
    <xf numFmtId="0" fontId="8" fillId="0" borderId="12" xfId="55" applyFont="1" applyBorder="1" applyAlignment="1" applyProtection="1">
      <alignment horizontal="center" vertical="center" wrapText="1"/>
      <protection locked="0"/>
    </xf>
    <xf numFmtId="0" fontId="2" fillId="0" borderId="14" xfId="55" applyBorder="1" applyAlignment="1" applyProtection="1">
      <alignment horizontal="center" vertical="center" wrapText="1"/>
      <protection locked="0"/>
    </xf>
    <xf numFmtId="0" fontId="2" fillId="0" borderId="13" xfId="55" applyBorder="1" applyAlignment="1" applyProtection="1">
      <alignment horizontal="center" vertical="center" wrapText="1"/>
      <protection locked="0"/>
    </xf>
    <xf numFmtId="0" fontId="4" fillId="42" borderId="34" xfId="55" applyFont="1" applyFill="1" applyBorder="1" applyAlignment="1" applyProtection="1">
      <alignment horizontal="center" vertical="center"/>
      <protection locked="0"/>
    </xf>
    <xf numFmtId="0" fontId="4" fillId="42" borderId="42" xfId="55" applyFont="1" applyFill="1" applyBorder="1" applyAlignment="1" applyProtection="1">
      <alignment horizontal="center" vertical="center"/>
      <protection locked="0"/>
    </xf>
    <xf numFmtId="0" fontId="4" fillId="42" borderId="35" xfId="55" applyFont="1" applyFill="1" applyBorder="1" applyAlignment="1" applyProtection="1">
      <alignment horizontal="center" vertical="center"/>
      <protection locked="0"/>
    </xf>
    <xf numFmtId="0" fontId="4" fillId="42" borderId="40" xfId="55" applyFont="1" applyFill="1" applyBorder="1" applyAlignment="1" applyProtection="1">
      <alignment horizontal="center" vertical="center"/>
      <protection locked="0"/>
    </xf>
    <xf numFmtId="0" fontId="4" fillId="42" borderId="43" xfId="55" applyFont="1" applyFill="1" applyBorder="1" applyAlignment="1" applyProtection="1">
      <alignment horizontal="center" vertical="center"/>
      <protection locked="0"/>
    </xf>
    <xf numFmtId="0" fontId="4" fillId="42" borderId="41" xfId="55" applyFont="1" applyFill="1" applyBorder="1" applyAlignment="1" applyProtection="1">
      <alignment horizontal="center" vertical="center"/>
      <protection locked="0"/>
    </xf>
    <xf numFmtId="0" fontId="4" fillId="0" borderId="42" xfId="55" applyFont="1" applyBorder="1" applyAlignment="1" applyProtection="1">
      <alignment horizontal="center" vertical="center" wrapText="1"/>
      <protection locked="0"/>
    </xf>
    <xf numFmtId="0" fontId="4" fillId="0" borderId="35" xfId="55" applyFont="1" applyBorder="1" applyAlignment="1" applyProtection="1">
      <alignment horizontal="center" vertical="center" wrapText="1"/>
      <protection locked="0"/>
    </xf>
    <xf numFmtId="0" fontId="4" fillId="0" borderId="43" xfId="55" applyFont="1" applyBorder="1" applyAlignment="1" applyProtection="1">
      <alignment horizontal="center" vertical="center" wrapText="1"/>
      <protection locked="0"/>
    </xf>
    <xf numFmtId="0" fontId="4" fillId="0" borderId="41" xfId="55" applyFont="1" applyBorder="1" applyAlignment="1" applyProtection="1">
      <alignment horizontal="center" vertical="center" wrapText="1"/>
      <protection locked="0"/>
    </xf>
    <xf numFmtId="0" fontId="6" fillId="35" borderId="10" xfId="53" applyFont="1" applyFill="1" applyBorder="1" applyAlignment="1">
      <alignment horizontal="center" vertical="center" wrapText="1"/>
      <protection/>
    </xf>
    <xf numFmtId="0" fontId="6" fillId="35" borderId="12" xfId="53" applyFill="1" applyBorder="1" applyAlignment="1">
      <alignment horizontal="center" vertical="center" wrapText="1"/>
      <protection/>
    </xf>
    <xf numFmtId="0" fontId="6" fillId="35" borderId="13" xfId="53" applyFill="1" applyBorder="1" applyAlignment="1">
      <alignment horizontal="center" vertical="center" wrapText="1"/>
      <protection/>
    </xf>
    <xf numFmtId="0" fontId="6" fillId="35" borderId="10" xfId="53" applyFill="1" applyBorder="1" applyAlignment="1">
      <alignment horizontal="center" vertical="center" wrapText="1"/>
      <protection/>
    </xf>
    <xf numFmtId="0" fontId="4" fillId="0" borderId="14" xfId="55" applyFont="1" applyFill="1" applyBorder="1" applyAlignment="1" applyProtection="1">
      <alignment horizontal="center" vertical="center" wrapText="1"/>
      <protection/>
    </xf>
    <xf numFmtId="0" fontId="4" fillId="0" borderId="13" xfId="55" applyFont="1" applyFill="1" applyBorder="1" applyAlignment="1" applyProtection="1">
      <alignment horizontal="center" vertical="center" wrapText="1"/>
      <protection/>
    </xf>
    <xf numFmtId="0" fontId="3" fillId="0" borderId="12" xfId="55" applyFont="1" applyBorder="1" applyAlignment="1" applyProtection="1">
      <alignment horizontal="center" vertical="center"/>
      <protection/>
    </xf>
    <xf numFmtId="0" fontId="3" fillId="0" borderId="14" xfId="55" applyFont="1" applyBorder="1" applyAlignment="1" applyProtection="1">
      <alignment horizontal="center" vertical="center"/>
      <protection/>
    </xf>
    <xf numFmtId="0" fontId="3" fillId="0" borderId="13" xfId="55" applyFont="1" applyBorder="1" applyAlignment="1" applyProtection="1">
      <alignment horizontal="center" vertical="center"/>
      <protection/>
    </xf>
    <xf numFmtId="0" fontId="4" fillId="33" borderId="12" xfId="55" applyFont="1" applyFill="1" applyBorder="1" applyAlignment="1" applyProtection="1">
      <alignment horizontal="center" vertical="center"/>
      <protection/>
    </xf>
    <xf numFmtId="0" fontId="4" fillId="33" borderId="14" xfId="55" applyFont="1" applyFill="1" applyBorder="1" applyAlignment="1" applyProtection="1">
      <alignment horizontal="center" vertical="center"/>
      <protection/>
    </xf>
    <xf numFmtId="0" fontId="4" fillId="33" borderId="13" xfId="55" applyFont="1" applyFill="1" applyBorder="1" applyAlignment="1" applyProtection="1">
      <alignment horizontal="center" vertical="center"/>
      <protection/>
    </xf>
    <xf numFmtId="0" fontId="4" fillId="0" borderId="12" xfId="55" applyFont="1" applyFill="1" applyBorder="1" applyAlignment="1" applyProtection="1">
      <alignment horizontal="center" vertical="center" wrapText="1"/>
      <protection/>
    </xf>
    <xf numFmtId="0" fontId="5" fillId="43" borderId="44" xfId="55" applyFont="1" applyFill="1" applyBorder="1" applyAlignment="1" applyProtection="1">
      <alignment horizontal="center" vertical="center" wrapText="1"/>
      <protection/>
    </xf>
    <xf numFmtId="0" fontId="4" fillId="33" borderId="34" xfId="55" applyFont="1" applyFill="1" applyBorder="1" applyAlignment="1" applyProtection="1">
      <alignment horizontal="center" vertical="center"/>
      <protection/>
    </xf>
    <xf numFmtId="0" fontId="4" fillId="33" borderId="42" xfId="55" applyFont="1" applyFill="1" applyBorder="1" applyAlignment="1" applyProtection="1">
      <alignment horizontal="center" vertical="center"/>
      <protection/>
    </xf>
    <xf numFmtId="0" fontId="4" fillId="33" borderId="35" xfId="55" applyFont="1" applyFill="1" applyBorder="1" applyAlignment="1" applyProtection="1">
      <alignment horizontal="center" vertical="center"/>
      <protection/>
    </xf>
    <xf numFmtId="0" fontId="4" fillId="33" borderId="40" xfId="55" applyFont="1" applyFill="1" applyBorder="1" applyAlignment="1" applyProtection="1">
      <alignment horizontal="center" vertical="center"/>
      <protection/>
    </xf>
    <xf numFmtId="0" fontId="4" fillId="33" borderId="43" xfId="55" applyFont="1" applyFill="1" applyBorder="1" applyAlignment="1" applyProtection="1">
      <alignment horizontal="center" vertical="center"/>
      <protection/>
    </xf>
    <xf numFmtId="0" fontId="4" fillId="33" borderId="41" xfId="55" applyFont="1" applyFill="1" applyBorder="1" applyAlignment="1" applyProtection="1">
      <alignment horizontal="center" vertical="center"/>
      <protection/>
    </xf>
    <xf numFmtId="0" fontId="4" fillId="0" borderId="10" xfId="55" applyFont="1" applyFill="1" applyBorder="1" applyAlignment="1" applyProtection="1">
      <alignment horizontal="center" vertical="center" wrapText="1"/>
      <protection locked="0"/>
    </xf>
    <xf numFmtId="0" fontId="4" fillId="0" borderId="10" xfId="55" applyFont="1" applyFill="1" applyBorder="1" applyAlignment="1" applyProtection="1">
      <alignment horizontal="center" vertical="center"/>
      <protection locked="0"/>
    </xf>
    <xf numFmtId="0" fontId="5" fillId="43" borderId="34" xfId="55" applyFont="1" applyFill="1" applyBorder="1" applyAlignment="1" applyProtection="1">
      <alignment horizontal="center" vertical="center" wrapText="1"/>
      <protection/>
    </xf>
    <xf numFmtId="0" fontId="5" fillId="43" borderId="42" xfId="55" applyFont="1" applyFill="1" applyBorder="1" applyAlignment="1" applyProtection="1">
      <alignment horizontal="center" vertical="center" wrapText="1"/>
      <protection/>
    </xf>
    <xf numFmtId="0" fontId="7" fillId="43" borderId="42" xfId="53" applyFont="1" applyFill="1" applyBorder="1" applyAlignment="1">
      <alignment horizontal="center" vertical="center" wrapText="1"/>
      <protection/>
    </xf>
    <xf numFmtId="0" fontId="7" fillId="43" borderId="35" xfId="53" applyFont="1" applyFill="1" applyBorder="1" applyAlignment="1">
      <alignment horizontal="center" vertical="center" wrapText="1"/>
      <protection/>
    </xf>
    <xf numFmtId="0" fontId="7" fillId="43" borderId="40" xfId="53" applyFont="1" applyFill="1" applyBorder="1" applyAlignment="1">
      <alignment horizontal="center" vertical="center" wrapText="1"/>
      <protection/>
    </xf>
    <xf numFmtId="0" fontId="7" fillId="43" borderId="43" xfId="53" applyFont="1" applyFill="1" applyBorder="1" applyAlignment="1">
      <alignment horizontal="center" vertical="center" wrapText="1"/>
      <protection/>
    </xf>
    <xf numFmtId="0" fontId="7" fillId="43" borderId="41" xfId="53" applyFont="1" applyFill="1" applyBorder="1" applyAlignment="1">
      <alignment horizontal="center" vertical="center" wrapText="1"/>
      <protection/>
    </xf>
    <xf numFmtId="0" fontId="7" fillId="35" borderId="12" xfId="53" applyFont="1" applyFill="1" applyBorder="1" applyAlignment="1">
      <alignment horizontal="center" vertical="center" wrapText="1"/>
      <protection/>
    </xf>
    <xf numFmtId="0" fontId="7" fillId="35" borderId="13" xfId="53" applyFont="1" applyFill="1" applyBorder="1" applyAlignment="1">
      <alignment horizontal="center" vertical="center" wrapText="1"/>
      <protection/>
    </xf>
    <xf numFmtId="0" fontId="7" fillId="35" borderId="10" xfId="53" applyFont="1" applyFill="1" applyBorder="1" applyAlignment="1">
      <alignment horizontal="center" vertical="center" wrapText="1"/>
      <protection/>
    </xf>
    <xf numFmtId="0" fontId="4" fillId="42" borderId="12" xfId="55" applyFont="1" applyFill="1" applyBorder="1" applyAlignment="1" applyProtection="1">
      <alignment horizontal="center" vertical="center"/>
      <protection locked="0"/>
    </xf>
    <xf numFmtId="0" fontId="4" fillId="42" borderId="14" xfId="55" applyFont="1" applyFill="1" applyBorder="1" applyAlignment="1" applyProtection="1">
      <alignment horizontal="center" vertical="center"/>
      <protection locked="0"/>
    </xf>
    <xf numFmtId="0" fontId="4" fillId="42" borderId="13" xfId="55" applyFont="1" applyFill="1" applyBorder="1" applyAlignment="1" applyProtection="1">
      <alignment horizontal="center" vertical="center"/>
      <protection locked="0"/>
    </xf>
    <xf numFmtId="9" fontId="9" fillId="0" borderId="10" xfId="55" applyNumberFormat="1" applyFont="1" applyFill="1" applyBorder="1" applyAlignment="1" applyProtection="1">
      <alignment horizontal="center" vertical="center"/>
      <protection locked="0"/>
    </xf>
    <xf numFmtId="170" fontId="8" fillId="35" borderId="10" xfId="53" applyNumberFormat="1" applyFont="1" applyFill="1" applyBorder="1" applyAlignment="1" applyProtection="1">
      <alignment horizontal="center" vertical="center"/>
      <protection/>
    </xf>
    <xf numFmtId="0" fontId="8" fillId="35" borderId="10" xfId="53" applyFont="1" applyFill="1" applyBorder="1" applyAlignment="1" applyProtection="1">
      <alignment horizontal="center" vertical="center"/>
      <protection/>
    </xf>
    <xf numFmtId="0" fontId="6" fillId="0" borderId="34" xfId="53" applyBorder="1" applyAlignment="1" applyProtection="1">
      <alignment horizontal="center" vertical="center"/>
      <protection locked="0"/>
    </xf>
    <xf numFmtId="0" fontId="6" fillId="0" borderId="42" xfId="53" applyBorder="1" applyAlignment="1" applyProtection="1">
      <alignment horizontal="center" vertical="center"/>
      <protection locked="0"/>
    </xf>
    <xf numFmtId="0" fontId="6" fillId="0" borderId="35" xfId="53" applyBorder="1" applyAlignment="1" applyProtection="1">
      <alignment horizontal="center" vertical="center"/>
      <protection locked="0"/>
    </xf>
    <xf numFmtId="0" fontId="6" fillId="0" borderId="40" xfId="53" applyBorder="1" applyAlignment="1" applyProtection="1">
      <alignment horizontal="center" vertical="center"/>
      <protection locked="0"/>
    </xf>
    <xf numFmtId="0" fontId="6" fillId="0" borderId="43" xfId="53" applyBorder="1" applyAlignment="1" applyProtection="1">
      <alignment horizontal="center" vertical="center"/>
      <protection locked="0"/>
    </xf>
    <xf numFmtId="0" fontId="6" fillId="0" borderId="41" xfId="53" applyBorder="1" applyAlignment="1" applyProtection="1">
      <alignment horizontal="center" vertical="center"/>
      <protection locked="0"/>
    </xf>
    <xf numFmtId="0" fontId="6" fillId="35" borderId="34" xfId="53" applyFill="1" applyBorder="1" applyAlignment="1" applyProtection="1">
      <alignment horizontal="center" vertical="center"/>
      <protection locked="0"/>
    </xf>
    <xf numFmtId="0" fontId="6" fillId="35" borderId="35" xfId="53" applyFill="1" applyBorder="1" applyAlignment="1" applyProtection="1">
      <alignment horizontal="center" vertical="center"/>
      <protection locked="0"/>
    </xf>
    <xf numFmtId="0" fontId="6" fillId="35" borderId="40" xfId="53" applyFill="1" applyBorder="1" applyAlignment="1" applyProtection="1">
      <alignment horizontal="center" vertical="center"/>
      <protection locked="0"/>
    </xf>
    <xf numFmtId="0" fontId="6" fillId="35" borderId="41" xfId="53" applyFill="1" applyBorder="1" applyAlignment="1" applyProtection="1">
      <alignment horizontal="center" vertical="center"/>
      <protection locked="0"/>
    </xf>
    <xf numFmtId="0" fontId="2" fillId="37" borderId="12" xfId="55" applyFill="1" applyBorder="1" applyAlignment="1" applyProtection="1">
      <alignment horizontal="center" vertical="center"/>
      <protection/>
    </xf>
    <xf numFmtId="0" fontId="2" fillId="37" borderId="14" xfId="55" applyFill="1" applyBorder="1" applyAlignment="1" applyProtection="1">
      <alignment horizontal="center" vertical="center"/>
      <protection/>
    </xf>
    <xf numFmtId="0" fontId="2" fillId="37" borderId="13" xfId="55" applyFill="1" applyBorder="1" applyAlignment="1" applyProtection="1">
      <alignment horizontal="center" vertical="center"/>
      <protection/>
    </xf>
    <xf numFmtId="0" fontId="2" fillId="33" borderId="10" xfId="55" applyFill="1" applyBorder="1" applyAlignment="1" applyProtection="1">
      <alignment horizontal="center" vertical="center"/>
      <protection/>
    </xf>
    <xf numFmtId="0" fontId="6" fillId="37" borderId="12" xfId="53" applyFill="1" applyBorder="1" applyAlignment="1" applyProtection="1">
      <alignment horizontal="center" vertical="center"/>
      <protection/>
    </xf>
    <xf numFmtId="0" fontId="6" fillId="37" borderId="14" xfId="53" applyFill="1" applyBorder="1" applyAlignment="1" applyProtection="1">
      <alignment horizontal="center" vertical="center"/>
      <protection/>
    </xf>
    <xf numFmtId="0" fontId="6" fillId="37" borderId="13" xfId="53" applyFill="1" applyBorder="1" applyAlignment="1" applyProtection="1">
      <alignment horizontal="center" vertical="center"/>
      <protection/>
    </xf>
    <xf numFmtId="0" fontId="6" fillId="33" borderId="12" xfId="53" applyFill="1" applyBorder="1" applyAlignment="1" applyProtection="1">
      <alignment horizontal="center" vertical="center" wrapText="1"/>
      <protection/>
    </xf>
    <xf numFmtId="0" fontId="6" fillId="33" borderId="14" xfId="53" applyFill="1" applyBorder="1" applyAlignment="1" applyProtection="1">
      <alignment horizontal="center" vertical="center" wrapText="1"/>
      <protection/>
    </xf>
    <xf numFmtId="0" fontId="6" fillId="33" borderId="13" xfId="53" applyFill="1" applyBorder="1" applyAlignment="1" applyProtection="1">
      <alignment horizontal="center" vertical="center" wrapText="1"/>
      <protection/>
    </xf>
    <xf numFmtId="0" fontId="8" fillId="35" borderId="12" xfId="53" applyFont="1" applyFill="1" applyBorder="1" applyAlignment="1" applyProtection="1">
      <alignment horizontal="center" vertical="center"/>
      <protection/>
    </xf>
    <xf numFmtId="0" fontId="8" fillId="35" borderId="14" xfId="53" applyFont="1" applyFill="1" applyBorder="1" applyAlignment="1" applyProtection="1">
      <alignment horizontal="center" vertical="center"/>
      <protection/>
    </xf>
    <xf numFmtId="0" fontId="8" fillId="35" borderId="13" xfId="53" applyFont="1" applyFill="1" applyBorder="1" applyAlignment="1" applyProtection="1">
      <alignment horizontal="center" vertical="center"/>
      <protection/>
    </xf>
    <xf numFmtId="0" fontId="6" fillId="33" borderId="12" xfId="53" applyFill="1" applyBorder="1" applyAlignment="1" applyProtection="1">
      <alignment horizontal="center" vertical="center"/>
      <protection/>
    </xf>
    <xf numFmtId="0" fontId="6" fillId="33" borderId="14" xfId="53" applyFill="1" applyBorder="1" applyAlignment="1" applyProtection="1">
      <alignment horizontal="center" vertical="center"/>
      <protection/>
    </xf>
    <xf numFmtId="0" fontId="6" fillId="33" borderId="13" xfId="53" applyFill="1" applyBorder="1" applyAlignment="1" applyProtection="1">
      <alignment horizontal="center" vertical="center"/>
      <protection/>
    </xf>
    <xf numFmtId="0" fontId="6" fillId="35" borderId="12" xfId="53" applyFill="1" applyBorder="1" applyAlignment="1" applyProtection="1">
      <alignment horizontal="center" vertical="center"/>
      <protection/>
    </xf>
    <xf numFmtId="0" fontId="6" fillId="35" borderId="13" xfId="53" applyFill="1" applyBorder="1" applyAlignment="1" applyProtection="1">
      <alignment horizontal="center" vertical="center"/>
      <protection/>
    </xf>
    <xf numFmtId="0" fontId="2" fillId="38" borderId="32" xfId="54" applyFont="1" applyFill="1" applyBorder="1" applyAlignment="1" applyProtection="1">
      <alignment horizontal="center" vertical="center"/>
      <protection/>
    </xf>
    <xf numFmtId="0" fontId="13" fillId="0" borderId="32" xfId="54" applyFont="1" applyBorder="1" applyAlignment="1" applyProtection="1">
      <alignment horizontal="center" vertical="center" wrapText="1"/>
      <protection locked="0"/>
    </xf>
    <xf numFmtId="0" fontId="4" fillId="0" borderId="23" xfId="54" applyFont="1" applyBorder="1" applyAlignment="1" applyProtection="1">
      <alignment vertical="center" wrapText="1"/>
      <protection locked="0"/>
    </xf>
    <xf numFmtId="0" fontId="2" fillId="38" borderId="45" xfId="54" applyFont="1" applyFill="1" applyBorder="1" applyAlignment="1" applyProtection="1">
      <alignment horizontal="center" vertical="center" wrapText="1"/>
      <protection/>
    </xf>
    <xf numFmtId="0" fontId="14" fillId="0" borderId="46" xfId="54" applyFont="1" applyBorder="1" applyAlignment="1" applyProtection="1">
      <alignment horizontal="center" vertical="center"/>
      <protection/>
    </xf>
    <xf numFmtId="0" fontId="3" fillId="0" borderId="47" xfId="54" applyFont="1" applyBorder="1" applyAlignment="1" applyProtection="1">
      <alignment horizontal="center" vertical="center"/>
      <protection/>
    </xf>
    <xf numFmtId="0" fontId="3" fillId="0" borderId="48" xfId="54" applyFont="1" applyBorder="1" applyAlignment="1" applyProtection="1">
      <alignment horizontal="center" vertical="center"/>
      <protection/>
    </xf>
    <xf numFmtId="0" fontId="3" fillId="0" borderId="49" xfId="54" applyFont="1" applyBorder="1" applyAlignment="1" applyProtection="1">
      <alignment horizontal="center" vertical="center"/>
      <protection/>
    </xf>
    <xf numFmtId="0" fontId="4" fillId="38" borderId="10" xfId="54" applyFont="1" applyFill="1" applyBorder="1" applyAlignment="1" applyProtection="1">
      <alignment horizontal="center" vertical="center"/>
      <protection/>
    </xf>
    <xf numFmtId="0" fontId="4" fillId="0" borderId="32" xfId="54" applyFont="1" applyBorder="1" applyAlignment="1" applyProtection="1">
      <alignment horizontal="center" vertical="center" wrapText="1"/>
      <protection locked="0"/>
    </xf>
    <xf numFmtId="0" fontId="4" fillId="0" borderId="45" xfId="54" applyFont="1" applyBorder="1" applyAlignment="1" applyProtection="1">
      <alignment horizontal="center" vertical="center" wrapText="1"/>
      <protection locked="0"/>
    </xf>
    <xf numFmtId="0" fontId="4" fillId="0" borderId="32" xfId="54" applyFont="1" applyBorder="1" applyAlignment="1" applyProtection="1">
      <alignment horizontal="center" vertical="center"/>
      <protection locked="0"/>
    </xf>
    <xf numFmtId="0" fontId="4" fillId="0" borderId="45" xfId="54" applyFont="1" applyBorder="1" applyAlignment="1" applyProtection="1">
      <alignment horizontal="center" vertical="center"/>
      <protection locked="0"/>
    </xf>
    <xf numFmtId="0" fontId="5" fillId="0" borderId="32" xfId="54" applyFont="1" applyFill="1" applyBorder="1" applyAlignment="1" applyProtection="1">
      <alignment horizontal="center" vertical="center" wrapText="1"/>
      <protection/>
    </xf>
    <xf numFmtId="0" fontId="5" fillId="0" borderId="45" xfId="54" applyFont="1" applyFill="1" applyBorder="1" applyAlignment="1" applyProtection="1">
      <alignment horizontal="center" vertical="center" wrapText="1"/>
      <protection/>
    </xf>
    <xf numFmtId="0" fontId="4" fillId="0" borderId="50" xfId="54" applyFont="1" applyFill="1" applyBorder="1" applyAlignment="1" applyProtection="1">
      <alignment vertical="center" wrapText="1"/>
      <protection locked="0"/>
    </xf>
    <xf numFmtId="0" fontId="4" fillId="0" borderId="51" xfId="54" applyFont="1" applyFill="1" applyBorder="1" applyAlignment="1" applyProtection="1">
      <alignment vertical="center" wrapText="1"/>
      <protection locked="0"/>
    </xf>
    <xf numFmtId="0" fontId="4" fillId="0" borderId="50" xfId="54" applyFont="1" applyBorder="1" applyAlignment="1" applyProtection="1">
      <alignment vertical="center" wrapText="1"/>
      <protection locked="0"/>
    </xf>
    <xf numFmtId="0" fontId="4" fillId="0" borderId="51" xfId="54" applyFont="1" applyBorder="1" applyAlignment="1" applyProtection="1">
      <alignment vertical="center" wrapText="1"/>
      <protection locked="0"/>
    </xf>
    <xf numFmtId="0" fontId="2" fillId="44" borderId="45" xfId="54" applyFont="1" applyFill="1" applyBorder="1" applyAlignment="1" applyProtection="1">
      <alignment horizontal="center" vertical="center"/>
      <protection/>
    </xf>
    <xf numFmtId="0" fontId="8" fillId="45" borderId="23" xfId="55" applyFont="1" applyFill="1" applyBorder="1" applyAlignment="1" applyProtection="1">
      <alignment horizontal="center" vertical="center"/>
      <protection locked="0"/>
    </xf>
    <xf numFmtId="0" fontId="0" fillId="38" borderId="23" xfId="55" applyFont="1" applyFill="1" applyBorder="1" applyAlignment="1" applyProtection="1">
      <alignment horizontal="center" vertical="center"/>
      <protection/>
    </xf>
    <xf numFmtId="0" fontId="2" fillId="38" borderId="23" xfId="54" applyFont="1" applyFill="1" applyBorder="1" applyAlignment="1" applyProtection="1">
      <alignment horizontal="center" vertical="center"/>
      <protection/>
    </xf>
    <xf numFmtId="0" fontId="4" fillId="0" borderId="52" xfId="54" applyFont="1" applyFill="1" applyBorder="1" applyAlignment="1" applyProtection="1">
      <alignment vertical="center" wrapText="1"/>
      <protection locked="0"/>
    </xf>
    <xf numFmtId="0" fontId="4" fillId="0" borderId="53" xfId="54" applyFont="1" applyFill="1" applyBorder="1" applyAlignment="1" applyProtection="1">
      <alignment vertical="center" wrapText="1"/>
      <protection locked="0"/>
    </xf>
    <xf numFmtId="0" fontId="4" fillId="0" borderId="54" xfId="54" applyFont="1" applyFill="1" applyBorder="1" applyAlignment="1" applyProtection="1">
      <alignment vertical="center" wrapText="1"/>
      <protection locked="0"/>
    </xf>
    <xf numFmtId="0" fontId="4" fillId="0" borderId="55" xfId="54" applyFont="1" applyFill="1" applyBorder="1" applyAlignment="1" applyProtection="1">
      <alignment vertical="center" wrapText="1"/>
      <protection locked="0"/>
    </xf>
    <xf numFmtId="0" fontId="4" fillId="0" borderId="56" xfId="54" applyFont="1" applyFill="1" applyBorder="1" applyAlignment="1" applyProtection="1">
      <alignment vertical="center" wrapText="1"/>
      <protection locked="0"/>
    </xf>
    <xf numFmtId="0" fontId="4" fillId="0" borderId="57" xfId="54" applyFont="1" applyFill="1" applyBorder="1" applyAlignment="1" applyProtection="1">
      <alignment vertical="center" wrapText="1"/>
      <protection locked="0"/>
    </xf>
    <xf numFmtId="0" fontId="8" fillId="45" borderId="45" xfId="55" applyFont="1" applyFill="1" applyBorder="1" applyAlignment="1" applyProtection="1">
      <alignment horizontal="center" vertical="center"/>
      <protection locked="0"/>
    </xf>
    <xf numFmtId="0" fontId="0" fillId="38" borderId="45" xfId="55" applyFont="1" applyFill="1" applyBorder="1" applyAlignment="1" applyProtection="1">
      <alignment horizontal="center" vertical="center"/>
      <protection/>
    </xf>
    <xf numFmtId="0" fontId="4" fillId="0" borderId="56" xfId="55" applyFont="1" applyBorder="1" applyAlignment="1" applyProtection="1">
      <alignment horizontal="left" vertical="center"/>
      <protection locked="0"/>
    </xf>
    <xf numFmtId="175" fontId="4" fillId="0" borderId="18" xfId="73" applyFont="1" applyFill="1" applyBorder="1" applyAlignment="1" applyProtection="1">
      <alignment horizontal="center" vertical="center"/>
      <protection locked="0"/>
    </xf>
    <xf numFmtId="0" fontId="4" fillId="0" borderId="18" xfId="55" applyFont="1" applyBorder="1" applyAlignment="1" applyProtection="1">
      <alignment horizontal="center" vertical="center"/>
      <protection locked="0"/>
    </xf>
    <xf numFmtId="9" fontId="15" fillId="0" borderId="18" xfId="59" applyFont="1" applyFill="1" applyBorder="1" applyAlignment="1" applyProtection="1">
      <alignment horizontal="center" vertical="center"/>
      <protection locked="0"/>
    </xf>
    <xf numFmtId="0" fontId="4" fillId="0" borderId="53" xfId="55" applyFont="1" applyBorder="1" applyAlignment="1" applyProtection="1">
      <alignment vertical="center"/>
      <protection locked="0"/>
    </xf>
    <xf numFmtId="9" fontId="4" fillId="0" borderId="17" xfId="73" applyNumberFormat="1" applyFont="1" applyFill="1" applyBorder="1" applyAlignment="1" applyProtection="1">
      <alignment horizontal="center" vertical="center"/>
      <protection locked="0"/>
    </xf>
    <xf numFmtId="0" fontId="4" fillId="0" borderId="17" xfId="73" applyNumberFormat="1" applyFont="1" applyFill="1" applyBorder="1" applyAlignment="1" applyProtection="1">
      <alignment horizontal="center" vertical="center"/>
      <protection locked="0"/>
    </xf>
    <xf numFmtId="9" fontId="15" fillId="0" borderId="17" xfId="59" applyFont="1" applyFill="1" applyBorder="1" applyAlignment="1" applyProtection="1">
      <alignment horizontal="center" vertical="center"/>
      <protection locked="0"/>
    </xf>
    <xf numFmtId="0" fontId="4" fillId="0" borderId="31" xfId="55" applyFont="1" applyFill="1" applyBorder="1" applyAlignment="1" applyProtection="1">
      <alignment vertical="center"/>
      <protection locked="0"/>
    </xf>
    <xf numFmtId="0" fontId="4" fillId="0" borderId="31" xfId="73" applyNumberFormat="1" applyFont="1" applyFill="1" applyBorder="1" applyAlignment="1" applyProtection="1">
      <alignment horizontal="center" vertical="center"/>
      <protection locked="0"/>
    </xf>
    <xf numFmtId="0" fontId="4" fillId="0" borderId="31" xfId="55" applyFont="1" applyBorder="1" applyAlignment="1" applyProtection="1">
      <alignment horizontal="center" vertical="center"/>
      <protection locked="0"/>
    </xf>
    <xf numFmtId="9" fontId="15" fillId="0" borderId="31" xfId="59" applyFont="1" applyFill="1" applyBorder="1" applyAlignment="1" applyProtection="1">
      <alignment horizontal="center" vertical="center"/>
      <protection locked="0"/>
    </xf>
    <xf numFmtId="0" fontId="4" fillId="0" borderId="19" xfId="55" applyFont="1" applyBorder="1" applyAlignment="1" applyProtection="1">
      <alignment vertical="center"/>
      <protection locked="0"/>
    </xf>
    <xf numFmtId="0" fontId="4" fillId="0" borderId="19" xfId="55" applyFont="1" applyFill="1" applyBorder="1" applyAlignment="1" applyProtection="1">
      <alignment horizontal="center" vertical="center"/>
      <protection locked="0"/>
    </xf>
    <xf numFmtId="0" fontId="4" fillId="0" borderId="19" xfId="55" applyFont="1" applyBorder="1" applyAlignment="1" applyProtection="1">
      <alignment horizontal="center" vertical="center"/>
      <protection locked="0"/>
    </xf>
    <xf numFmtId="9" fontId="15" fillId="0" borderId="19" xfId="59" applyFont="1" applyFill="1" applyBorder="1" applyAlignment="1" applyProtection="1">
      <alignment horizontal="center" vertical="center"/>
      <protection locked="0"/>
    </xf>
    <xf numFmtId="0" fontId="4" fillId="0" borderId="32" xfId="55" applyFont="1" applyFill="1" applyBorder="1" applyAlignment="1" applyProtection="1">
      <alignment vertical="center"/>
      <protection locked="0"/>
    </xf>
    <xf numFmtId="9" fontId="4" fillId="0" borderId="32" xfId="55" applyNumberFormat="1" applyFont="1" applyBorder="1" applyAlignment="1" applyProtection="1">
      <alignment horizontal="center" vertical="center"/>
      <protection locked="0"/>
    </xf>
    <xf numFmtId="0" fontId="4" fillId="0" borderId="32" xfId="55" applyFont="1" applyBorder="1" applyAlignment="1" applyProtection="1">
      <alignment horizontal="center" vertical="center"/>
      <protection locked="0"/>
    </xf>
    <xf numFmtId="2" fontId="16" fillId="0" borderId="58" xfId="55" applyNumberFormat="1" applyFont="1" applyFill="1" applyBorder="1" applyAlignment="1" applyProtection="1">
      <alignment horizontal="center" vertical="center"/>
      <protection locked="0"/>
    </xf>
    <xf numFmtId="2" fontId="16" fillId="0" borderId="59" xfId="55" applyNumberFormat="1" applyFont="1" applyFill="1" applyBorder="1" applyAlignment="1" applyProtection="1">
      <alignment horizontal="center" vertical="center"/>
      <protection locked="0"/>
    </xf>
    <xf numFmtId="0" fontId="5" fillId="0" borderId="53" xfId="55" applyFont="1" applyBorder="1" applyAlignment="1" applyProtection="1">
      <alignment vertical="center"/>
      <protection locked="0"/>
    </xf>
    <xf numFmtId="175" fontId="4" fillId="0" borderId="60" xfId="73" applyFont="1" applyFill="1" applyBorder="1" applyAlignment="1" applyProtection="1">
      <alignment horizontal="center" vertical="center"/>
      <protection locked="0"/>
    </xf>
    <xf numFmtId="175" fontId="4" fillId="0" borderId="61" xfId="73" applyFont="1" applyFill="1" applyBorder="1" applyAlignment="1" applyProtection="1">
      <alignment horizontal="center" vertical="center"/>
      <protection locked="0"/>
    </xf>
    <xf numFmtId="175" fontId="4" fillId="0" borderId="53" xfId="55" applyNumberFormat="1" applyFont="1" applyBorder="1" applyAlignment="1" applyProtection="1">
      <alignment horizontal="center" vertical="center"/>
      <protection locked="0"/>
    </xf>
    <xf numFmtId="0" fontId="4" fillId="0" borderId="52" xfId="55" applyFont="1" applyBorder="1" applyAlignment="1" applyProtection="1">
      <alignment horizontal="center" vertical="center"/>
      <protection locked="0"/>
    </xf>
    <xf numFmtId="0" fontId="4" fillId="0" borderId="18" xfId="55" applyFont="1" applyFill="1" applyBorder="1" applyAlignment="1" applyProtection="1">
      <alignment vertical="center"/>
      <protection locked="0"/>
    </xf>
    <xf numFmtId="1" fontId="4" fillId="0" borderId="17" xfId="55" applyNumberFormat="1" applyFont="1" applyFill="1" applyBorder="1" applyAlignment="1" applyProtection="1">
      <alignment horizontal="center" vertical="center"/>
      <protection locked="0"/>
    </xf>
    <xf numFmtId="1" fontId="4" fillId="0" borderId="17" xfId="55" applyNumberFormat="1" applyFont="1" applyBorder="1" applyAlignment="1" applyProtection="1">
      <alignment horizontal="center" vertical="center"/>
      <protection locked="0"/>
    </xf>
    <xf numFmtId="0" fontId="16" fillId="0" borderId="62" xfId="55" applyFont="1" applyFill="1" applyBorder="1" applyAlignment="1" applyProtection="1">
      <alignment horizontal="center" vertical="center"/>
      <protection locked="0"/>
    </xf>
    <xf numFmtId="0" fontId="16" fillId="0" borderId="63" xfId="55" applyFont="1" applyFill="1" applyBorder="1" applyAlignment="1" applyProtection="1">
      <alignment horizontal="center" vertical="center"/>
      <protection locked="0"/>
    </xf>
    <xf numFmtId="0" fontId="2" fillId="0" borderId="64" xfId="54" applyBorder="1" applyAlignment="1" applyProtection="1">
      <alignment horizontal="center" vertical="center"/>
      <protection/>
    </xf>
    <xf numFmtId="0" fontId="2" fillId="0" borderId="65" xfId="54" applyBorder="1" applyAlignment="1" applyProtection="1">
      <alignment horizontal="center" vertical="center"/>
      <protection/>
    </xf>
    <xf numFmtId="0" fontId="2" fillId="0" borderId="66" xfId="54" applyBorder="1" applyAlignment="1" applyProtection="1">
      <alignment horizontal="center" vertical="center"/>
      <protection/>
    </xf>
    <xf numFmtId="0" fontId="2" fillId="0" borderId="67" xfId="54" applyBorder="1" applyAlignment="1" applyProtection="1">
      <alignment horizontal="center" vertical="center"/>
      <protection/>
    </xf>
    <xf numFmtId="0" fontId="2" fillId="0" borderId="29" xfId="54" applyBorder="1" applyAlignment="1" applyProtection="1">
      <alignment horizontal="center" vertical="center"/>
      <protection/>
    </xf>
    <xf numFmtId="0" fontId="2" fillId="44" borderId="60" xfId="54" applyFont="1" applyFill="1" applyBorder="1" applyAlignment="1" applyProtection="1">
      <alignment horizontal="right" vertical="center"/>
      <protection/>
    </xf>
    <xf numFmtId="14" fontId="2" fillId="44" borderId="61" xfId="54" applyNumberFormat="1" applyFill="1" applyBorder="1" applyAlignment="1" applyProtection="1">
      <alignment horizontal="center" vertical="center"/>
      <protection locked="0"/>
    </xf>
    <xf numFmtId="0" fontId="2" fillId="44" borderId="60" xfId="54" applyFont="1" applyFill="1" applyBorder="1" applyAlignment="1" applyProtection="1">
      <alignment horizontal="center" vertical="center"/>
      <protection/>
    </xf>
    <xf numFmtId="0" fontId="2" fillId="38" borderId="45" xfId="54" applyFont="1" applyFill="1" applyBorder="1" applyAlignment="1" applyProtection="1">
      <alignment horizontal="center" vertical="center"/>
      <protection/>
    </xf>
    <xf numFmtId="0" fontId="9" fillId="0" borderId="45" xfId="54" applyFont="1" applyBorder="1" applyAlignment="1" applyProtection="1">
      <alignment horizontal="center" vertical="center" wrapText="1"/>
      <protection locked="0"/>
    </xf>
    <xf numFmtId="10" fontId="2" fillId="0" borderId="45" xfId="54" applyNumberFormat="1" applyBorder="1" applyAlignment="1" applyProtection="1">
      <alignment horizontal="center" vertical="center"/>
      <protection locked="0"/>
    </xf>
    <xf numFmtId="0" fontId="2" fillId="38" borderId="23" xfId="54" applyFont="1" applyFill="1" applyBorder="1" applyAlignment="1" applyProtection="1">
      <alignment horizontal="center" vertical="center" wrapText="1"/>
      <protection/>
    </xf>
    <xf numFmtId="0" fontId="2" fillId="45" borderId="23" xfId="54" applyFont="1" applyFill="1" applyBorder="1" applyAlignment="1" applyProtection="1">
      <alignment horizontal="center" vertical="center" wrapText="1"/>
      <protection/>
    </xf>
    <xf numFmtId="0" fontId="2" fillId="39" borderId="23" xfId="54" applyFont="1" applyFill="1" applyBorder="1" applyAlignment="1" applyProtection="1">
      <alignment horizontal="center" vertical="center" wrapText="1"/>
      <protection/>
    </xf>
    <xf numFmtId="0" fontId="2" fillId="44" borderId="68" xfId="54" applyFont="1" applyFill="1" applyBorder="1" applyAlignment="1" applyProtection="1">
      <alignment horizontal="center" vertical="center"/>
      <protection/>
    </xf>
    <xf numFmtId="0" fontId="2" fillId="44" borderId="61" xfId="54" applyFont="1" applyFill="1" applyBorder="1" applyAlignment="1" applyProtection="1">
      <alignment horizontal="center" vertical="center"/>
      <protection/>
    </xf>
    <xf numFmtId="0" fontId="2" fillId="46" borderId="15" xfId="54" applyFont="1" applyFill="1" applyBorder="1" applyAlignment="1" applyProtection="1">
      <alignment horizontal="center" vertical="center"/>
      <protection/>
    </xf>
    <xf numFmtId="0" fontId="2" fillId="46" borderId="69" xfId="54" applyFont="1" applyFill="1" applyBorder="1" applyAlignment="1" applyProtection="1">
      <alignment horizontal="center" vertical="center"/>
      <protection/>
    </xf>
    <xf numFmtId="0" fontId="2" fillId="46" borderId="16" xfId="54" applyFont="1" applyFill="1" applyBorder="1" applyAlignment="1" applyProtection="1">
      <alignment horizontal="center" vertical="center"/>
      <protection/>
    </xf>
    <xf numFmtId="0" fontId="2" fillId="46" borderId="70" xfId="54" applyFont="1" applyFill="1" applyBorder="1" applyAlignment="1" applyProtection="1">
      <alignment horizontal="center" vertical="center"/>
      <protection/>
    </xf>
    <xf numFmtId="0" fontId="2" fillId="46" borderId="0" xfId="54" applyFont="1" applyFill="1" applyBorder="1" applyAlignment="1" applyProtection="1">
      <alignment horizontal="center" vertical="center"/>
      <protection/>
    </xf>
    <xf numFmtId="0" fontId="2" fillId="46" borderId="71" xfId="54" applyFont="1" applyFill="1" applyBorder="1" applyAlignment="1" applyProtection="1">
      <alignment horizontal="center" vertical="center"/>
      <protection/>
    </xf>
    <xf numFmtId="0" fontId="2" fillId="46" borderId="20" xfId="54" applyFont="1" applyFill="1" applyBorder="1" applyAlignment="1" applyProtection="1">
      <alignment horizontal="center" vertical="center"/>
      <protection/>
    </xf>
    <xf numFmtId="0" fontId="2" fillId="46" borderId="21" xfId="54" applyFont="1" applyFill="1" applyBorder="1" applyAlignment="1" applyProtection="1">
      <alignment horizontal="center" vertical="center"/>
      <protection/>
    </xf>
    <xf numFmtId="0" fontId="2" fillId="46" borderId="22" xfId="54" applyFont="1" applyFill="1" applyBorder="1" applyAlignment="1" applyProtection="1">
      <alignment horizontal="center" vertical="center"/>
      <protection/>
    </xf>
    <xf numFmtId="0" fontId="2" fillId="0" borderId="12" xfId="53" applyFont="1" applyBorder="1" applyAlignment="1" applyProtection="1">
      <alignment horizontal="center" vertical="center"/>
      <protection locked="0"/>
    </xf>
    <xf numFmtId="0" fontId="2" fillId="0" borderId="14" xfId="53" applyFont="1" applyBorder="1" applyAlignment="1" applyProtection="1">
      <alignment horizontal="center" vertical="center"/>
      <protection locked="0"/>
    </xf>
    <xf numFmtId="0" fontId="2" fillId="0" borderId="13" xfId="53" applyFont="1" applyBorder="1" applyAlignment="1" applyProtection="1">
      <alignment horizontal="center" vertical="center"/>
      <protection locked="0"/>
    </xf>
    <xf numFmtId="10" fontId="2" fillId="38" borderId="54" xfId="54" applyNumberFormat="1" applyFont="1" applyFill="1" applyBorder="1" applyAlignment="1" applyProtection="1">
      <alignment horizontal="center" vertical="center"/>
      <protection locked="0"/>
    </xf>
    <xf numFmtId="172" fontId="2" fillId="33" borderId="12" xfId="53" applyNumberFormat="1" applyFont="1" applyFill="1" applyBorder="1" applyAlignment="1" applyProtection="1">
      <alignment horizontal="center" vertical="center"/>
      <protection locked="0"/>
    </xf>
    <xf numFmtId="172" fontId="2" fillId="33" borderId="13" xfId="53" applyNumberFormat="1" applyFont="1" applyFill="1" applyBorder="1" applyAlignment="1" applyProtection="1">
      <alignment horizontal="center" vertical="center"/>
      <protection locked="0"/>
    </xf>
    <xf numFmtId="1" fontId="2" fillId="45" borderId="17" xfId="54" applyNumberFormat="1" applyFont="1" applyFill="1" applyBorder="1" applyAlignment="1" applyProtection="1">
      <alignment horizontal="center" vertical="center"/>
      <protection locked="0"/>
    </xf>
    <xf numFmtId="4" fontId="8" fillId="35" borderId="10" xfId="53" applyNumberFormat="1" applyFont="1" applyFill="1" applyBorder="1" applyAlignment="1" applyProtection="1">
      <alignment horizontal="center" vertical="center"/>
      <protection locked="0"/>
    </xf>
    <xf numFmtId="10" fontId="2" fillId="38" borderId="57" xfId="54" applyNumberFormat="1" applyFont="1" applyFill="1" applyBorder="1" applyAlignment="1" applyProtection="1">
      <alignment horizontal="center" vertical="center"/>
      <protection locked="0"/>
    </xf>
    <xf numFmtId="172" fontId="6" fillId="33" borderId="12" xfId="53" applyNumberFormat="1" applyFont="1" applyFill="1" applyBorder="1" applyAlignment="1" applyProtection="1">
      <alignment horizontal="center" vertical="center"/>
      <protection locked="0"/>
    </xf>
    <xf numFmtId="172" fontId="6" fillId="33" borderId="13" xfId="53" applyNumberFormat="1" applyFont="1" applyFill="1" applyBorder="1" applyAlignment="1" applyProtection="1">
      <alignment horizontal="center" vertical="center"/>
      <protection locked="0"/>
    </xf>
    <xf numFmtId="1" fontId="2" fillId="45" borderId="18" xfId="54" applyNumberFormat="1" applyFont="1" applyFill="1" applyBorder="1" applyAlignment="1" applyProtection="1">
      <alignment horizontal="center" vertical="center"/>
      <protection locked="0"/>
    </xf>
    <xf numFmtId="0" fontId="2" fillId="0" borderId="55" xfId="54" applyFont="1" applyBorder="1" applyAlignment="1" applyProtection="1">
      <alignment horizontal="center" vertical="center"/>
      <protection locked="0"/>
    </xf>
    <xf numFmtId="176" fontId="2" fillId="45" borderId="18" xfId="54" applyNumberFormat="1" applyFont="1" applyFill="1" applyBorder="1" applyAlignment="1" applyProtection="1">
      <alignment horizontal="center" vertical="center"/>
      <protection locked="0"/>
    </xf>
    <xf numFmtId="2" fontId="2" fillId="45" borderId="18" xfId="54" applyNumberFormat="1" applyFont="1" applyFill="1" applyBorder="1" applyAlignment="1" applyProtection="1">
      <alignment horizontal="center" vertical="center"/>
      <protection locked="0"/>
    </xf>
    <xf numFmtId="4" fontId="2" fillId="35" borderId="72" xfId="54" applyNumberFormat="1" applyFont="1" applyFill="1" applyBorder="1" applyAlignment="1" applyProtection="1">
      <alignment horizontal="center" vertical="center"/>
      <protection locked="0"/>
    </xf>
    <xf numFmtId="4" fontId="2" fillId="35" borderId="73" xfId="54" applyNumberFormat="1" applyFont="1" applyFill="1" applyBorder="1" applyAlignment="1" applyProtection="1">
      <alignment horizontal="center" vertical="center"/>
      <protection locked="0"/>
    </xf>
    <xf numFmtId="0" fontId="8" fillId="39" borderId="74" xfId="54" applyFont="1" applyFill="1" applyBorder="1" applyAlignment="1" applyProtection="1">
      <alignment horizontal="center" vertical="center"/>
      <protection/>
    </xf>
    <xf numFmtId="4" fontId="8" fillId="39" borderId="75" xfId="54" applyNumberFormat="1" applyFont="1" applyFill="1" applyBorder="1" applyAlignment="1" applyProtection="1">
      <alignment horizontal="center" vertical="center"/>
      <protection/>
    </xf>
    <xf numFmtId="4" fontId="8" fillId="39" borderId="76" xfId="54" applyNumberFormat="1" applyFont="1" applyFill="1" applyBorder="1" applyAlignment="1" applyProtection="1">
      <alignment horizontal="center" vertical="center"/>
      <protection/>
    </xf>
    <xf numFmtId="0" fontId="2" fillId="44" borderId="10" xfId="54" applyFont="1" applyFill="1" applyBorder="1" applyAlignment="1" applyProtection="1">
      <alignment horizontal="center" vertical="center"/>
      <protection/>
    </xf>
    <xf numFmtId="0" fontId="2" fillId="38" borderId="10" xfId="54" applyFont="1" applyFill="1" applyBorder="1" applyAlignment="1" applyProtection="1">
      <alignment horizontal="center" vertical="center"/>
      <protection/>
    </xf>
    <xf numFmtId="0" fontId="2" fillId="39" borderId="10" xfId="54" applyFont="1" applyFill="1" applyBorder="1" applyAlignment="1" applyProtection="1">
      <alignment horizontal="center" vertical="center"/>
      <protection/>
    </xf>
    <xf numFmtId="0" fontId="2" fillId="0" borderId="77" xfId="54" applyFont="1" applyBorder="1" applyAlignment="1" applyProtection="1">
      <alignment horizontal="center" vertical="center"/>
      <protection locked="0"/>
    </xf>
    <xf numFmtId="10" fontId="2" fillId="38" borderId="78" xfId="54" applyNumberFormat="1" applyFont="1" applyFill="1" applyBorder="1" applyAlignment="1" applyProtection="1">
      <alignment horizontal="center" vertical="center"/>
      <protection locked="0"/>
    </xf>
    <xf numFmtId="176" fontId="2" fillId="45" borderId="31" xfId="54" applyNumberFormat="1" applyFont="1" applyFill="1" applyBorder="1" applyAlignment="1" applyProtection="1">
      <alignment horizontal="center" vertical="center"/>
      <protection locked="0"/>
    </xf>
    <xf numFmtId="2" fontId="2" fillId="45" borderId="31" xfId="54" applyNumberFormat="1" applyFont="1" applyFill="1" applyBorder="1" applyAlignment="1" applyProtection="1">
      <alignment horizontal="center" vertical="center"/>
      <protection locked="0"/>
    </xf>
    <xf numFmtId="4" fontId="2" fillId="35" borderId="79" xfId="54" applyNumberFormat="1" applyFont="1" applyFill="1" applyBorder="1" applyAlignment="1" applyProtection="1">
      <alignment horizontal="center" vertical="center"/>
      <protection locked="0"/>
    </xf>
    <xf numFmtId="4" fontId="2" fillId="35" borderId="80" xfId="54" applyNumberFormat="1" applyFont="1" applyFill="1" applyBorder="1" applyAlignment="1" applyProtection="1">
      <alignment horizontal="center" vertical="center"/>
      <protection locked="0"/>
    </xf>
    <xf numFmtId="0" fontId="8" fillId="39" borderId="10" xfId="54" applyFont="1" applyFill="1" applyBorder="1" applyAlignment="1" applyProtection="1">
      <alignment horizontal="center" vertical="center"/>
      <protection/>
    </xf>
    <xf numFmtId="175" fontId="8" fillId="39" borderId="10" xfId="54" applyNumberFormat="1" applyFont="1" applyFill="1" applyBorder="1" applyAlignment="1" applyProtection="1">
      <alignment horizontal="center" vertical="center"/>
      <protection/>
    </xf>
    <xf numFmtId="0" fontId="8" fillId="44" borderId="10" xfId="54" applyFont="1" applyFill="1" applyBorder="1" applyAlignment="1" applyProtection="1">
      <alignment horizontal="center" vertical="center"/>
      <protection/>
    </xf>
    <xf numFmtId="175" fontId="8" fillId="44" borderId="10" xfId="54" applyNumberFormat="1" applyFont="1" applyFill="1" applyBorder="1" applyAlignment="1" applyProtection="1">
      <alignment horizontal="center" vertical="center"/>
      <protection/>
    </xf>
    <xf numFmtId="0" fontId="2" fillId="0" borderId="10" xfId="54" applyFont="1" applyBorder="1" applyAlignment="1" applyProtection="1">
      <alignment horizontal="center" vertical="center"/>
      <protection locked="0"/>
    </xf>
    <xf numFmtId="175" fontId="0" fillId="39" borderId="10" xfId="73" applyFont="1" applyFill="1" applyBorder="1" applyAlignment="1" applyProtection="1">
      <alignment horizontal="center" vertical="center"/>
      <protection locked="0"/>
    </xf>
    <xf numFmtId="0" fontId="2" fillId="0" borderId="10" xfId="54" applyBorder="1" applyAlignment="1" applyProtection="1">
      <alignment horizontal="center" vertical="center"/>
      <protection locked="0"/>
    </xf>
    <xf numFmtId="0" fontId="2" fillId="39" borderId="10" xfId="54" applyFill="1" applyBorder="1" applyAlignment="1" applyProtection="1">
      <alignment horizontal="center" vertical="center"/>
      <protection locked="0"/>
    </xf>
    <xf numFmtId="0" fontId="3" fillId="0" borderId="81" xfId="55" applyFont="1" applyBorder="1" applyAlignment="1" applyProtection="1">
      <alignment horizontal="center" vertical="center"/>
      <protection/>
    </xf>
    <xf numFmtId="0" fontId="3" fillId="0" borderId="82" xfId="55" applyFont="1" applyBorder="1" applyAlignment="1" applyProtection="1">
      <alignment horizontal="center" vertical="center"/>
      <protection/>
    </xf>
    <xf numFmtId="0" fontId="3" fillId="0" borderId="83" xfId="55" applyFont="1" applyBorder="1" applyAlignment="1" applyProtection="1">
      <alignment horizontal="center" vertical="center"/>
      <protection/>
    </xf>
    <xf numFmtId="0" fontId="4" fillId="43" borderId="42" xfId="55" applyFont="1" applyFill="1" applyBorder="1" applyAlignment="1" applyProtection="1">
      <alignment horizontal="center" vertical="center" wrapText="1"/>
      <protection/>
    </xf>
    <xf numFmtId="0" fontId="6" fillId="43" borderId="42" xfId="53" applyFill="1" applyBorder="1" applyAlignment="1">
      <alignment horizontal="center" vertical="center" wrapText="1"/>
      <protection/>
    </xf>
    <xf numFmtId="0" fontId="6" fillId="43" borderId="35" xfId="53" applyFill="1" applyBorder="1" applyAlignment="1">
      <alignment horizontal="center" vertical="center" wrapText="1"/>
      <protection/>
    </xf>
    <xf numFmtId="0" fontId="6" fillId="43" borderId="40" xfId="53" applyFill="1" applyBorder="1" applyAlignment="1">
      <alignment horizontal="center" vertical="center" wrapText="1"/>
      <protection/>
    </xf>
    <xf numFmtId="0" fontId="6" fillId="43" borderId="43" xfId="53" applyFill="1" applyBorder="1" applyAlignment="1">
      <alignment horizontal="center" vertical="center" wrapText="1"/>
      <protection/>
    </xf>
    <xf numFmtId="0" fontId="6" fillId="43" borderId="41" xfId="53" applyFill="1" applyBorder="1" applyAlignment="1">
      <alignment horizontal="center" vertical="center" wrapText="1"/>
      <protection/>
    </xf>
    <xf numFmtId="0" fontId="8" fillId="0" borderId="12" xfId="55" applyFont="1" applyFill="1" applyBorder="1" applyAlignment="1" applyProtection="1">
      <alignment horizontal="center" vertical="center" wrapText="1"/>
      <protection locked="0"/>
    </xf>
    <xf numFmtId="0" fontId="8" fillId="0" borderId="14" xfId="55" applyFont="1" applyFill="1" applyBorder="1" applyAlignment="1" applyProtection="1">
      <alignment horizontal="center" vertical="center" wrapText="1"/>
      <protection locked="0"/>
    </xf>
    <xf numFmtId="0" fontId="8" fillId="0" borderId="13" xfId="55" applyFont="1" applyFill="1" applyBorder="1" applyAlignment="1" applyProtection="1">
      <alignment horizontal="center" vertical="center" wrapText="1"/>
      <protection locked="0"/>
    </xf>
    <xf numFmtId="0" fontId="2" fillId="0" borderId="34" xfId="55" applyFont="1" applyFill="1" applyBorder="1" applyAlignment="1" applyProtection="1">
      <alignment vertical="center" wrapText="1"/>
      <protection locked="0"/>
    </xf>
    <xf numFmtId="0" fontId="2" fillId="0" borderId="42" xfId="55" applyFont="1" applyFill="1" applyBorder="1" applyAlignment="1" applyProtection="1">
      <alignment vertical="center" wrapText="1"/>
      <protection locked="0"/>
    </xf>
    <xf numFmtId="0" fontId="2" fillId="0" borderId="35" xfId="55" applyFont="1" applyFill="1" applyBorder="1" applyAlignment="1" applyProtection="1">
      <alignment vertical="center" wrapText="1"/>
      <protection locked="0"/>
    </xf>
    <xf numFmtId="0" fontId="2" fillId="0" borderId="38" xfId="55" applyFont="1" applyFill="1" applyBorder="1" applyAlignment="1" applyProtection="1">
      <alignment vertical="center" wrapText="1"/>
      <protection locked="0"/>
    </xf>
    <xf numFmtId="0" fontId="2" fillId="0" borderId="0" xfId="55" applyFont="1" applyFill="1" applyBorder="1" applyAlignment="1" applyProtection="1">
      <alignment vertical="center" wrapText="1"/>
      <protection locked="0"/>
    </xf>
    <xf numFmtId="0" fontId="2" fillId="0" borderId="39" xfId="55" applyFont="1" applyFill="1" applyBorder="1" applyAlignment="1" applyProtection="1">
      <alignment vertical="center" wrapText="1"/>
      <protection locked="0"/>
    </xf>
    <xf numFmtId="0" fontId="2" fillId="0" borderId="40" xfId="55" applyFont="1" applyFill="1" applyBorder="1" applyAlignment="1" applyProtection="1">
      <alignment vertical="center" wrapText="1"/>
      <protection locked="0"/>
    </xf>
    <xf numFmtId="0" fontId="2" fillId="0" borderId="43" xfId="55" applyFont="1" applyFill="1" applyBorder="1" applyAlignment="1" applyProtection="1">
      <alignment vertical="center" wrapText="1"/>
      <protection locked="0"/>
    </xf>
    <xf numFmtId="0" fontId="2" fillId="0" borderId="41" xfId="55" applyFont="1" applyFill="1" applyBorder="1" applyAlignment="1" applyProtection="1">
      <alignment vertical="center" wrapText="1"/>
      <protection locked="0"/>
    </xf>
    <xf numFmtId="0" fontId="4" fillId="0" borderId="14" xfId="55" applyFont="1" applyFill="1" applyBorder="1" applyAlignment="1" applyProtection="1">
      <alignment horizontal="center" vertical="center"/>
      <protection/>
    </xf>
    <xf numFmtId="0" fontId="4" fillId="0" borderId="13" xfId="55" applyFont="1" applyFill="1" applyBorder="1" applyAlignment="1" applyProtection="1">
      <alignment horizontal="center" vertical="center"/>
      <protection/>
    </xf>
    <xf numFmtId="0" fontId="2" fillId="0" borderId="14" xfId="55" applyFill="1" applyBorder="1" applyAlignment="1" applyProtection="1">
      <alignment horizontal="center" vertical="center" wrapText="1"/>
      <protection locked="0"/>
    </xf>
    <xf numFmtId="0" fontId="2" fillId="0" borderId="13" xfId="55" applyFill="1" applyBorder="1" applyAlignment="1" applyProtection="1">
      <alignment horizontal="center" vertical="center" wrapText="1"/>
      <protection locked="0"/>
    </xf>
    <xf numFmtId="0" fontId="4" fillId="0" borderId="12" xfId="55" applyFont="1" applyFill="1" applyBorder="1" applyAlignment="1" applyProtection="1">
      <alignment horizontal="left" vertical="center" wrapText="1"/>
      <protection locked="0"/>
    </xf>
    <xf numFmtId="0" fontId="4" fillId="0" borderId="14" xfId="55" applyFont="1" applyFill="1" applyBorder="1" applyAlignment="1" applyProtection="1">
      <alignment horizontal="left" vertical="center" wrapText="1"/>
      <protection locked="0"/>
    </xf>
    <xf numFmtId="0" fontId="4" fillId="0" borderId="13" xfId="55" applyFont="1" applyFill="1" applyBorder="1" applyAlignment="1" applyProtection="1">
      <alignment horizontal="left" vertical="center" wrapText="1"/>
      <protection locked="0"/>
    </xf>
    <xf numFmtId="0" fontId="2" fillId="37" borderId="12" xfId="55" applyFont="1" applyFill="1" applyBorder="1" applyAlignment="1" applyProtection="1">
      <alignment horizontal="center" vertical="center"/>
      <protection/>
    </xf>
    <xf numFmtId="0" fontId="2" fillId="37" borderId="14" xfId="55" applyFont="1" applyFill="1" applyBorder="1" applyAlignment="1" applyProtection="1">
      <alignment horizontal="center" vertical="center"/>
      <protection/>
    </xf>
    <xf numFmtId="0" fontId="2" fillId="37" borderId="13" xfId="55" applyFont="1" applyFill="1" applyBorder="1" applyAlignment="1" applyProtection="1">
      <alignment horizontal="center" vertical="center"/>
      <protection/>
    </xf>
    <xf numFmtId="0" fontId="2" fillId="0" borderId="12" xfId="55" applyFont="1" applyFill="1" applyBorder="1" applyAlignment="1" applyProtection="1">
      <alignment horizontal="left" vertical="center" wrapText="1"/>
      <protection locked="0"/>
    </xf>
    <xf numFmtId="0" fontId="2" fillId="0" borderId="14" xfId="55" applyFont="1" applyFill="1" applyBorder="1" applyAlignment="1" applyProtection="1">
      <alignment horizontal="left" vertical="center" wrapText="1"/>
      <protection locked="0"/>
    </xf>
    <xf numFmtId="0" fontId="2" fillId="0" borderId="13" xfId="55" applyFont="1" applyFill="1" applyBorder="1" applyAlignment="1" applyProtection="1">
      <alignment horizontal="left" vertical="center" wrapText="1"/>
      <protection locked="0"/>
    </xf>
    <xf numFmtId="0" fontId="2" fillId="0" borderId="10" xfId="55" applyFont="1" applyFill="1" applyBorder="1" applyAlignment="1" applyProtection="1">
      <alignment horizontal="center" vertical="center"/>
      <protection locked="0"/>
    </xf>
    <xf numFmtId="0" fontId="2" fillId="0" borderId="10" xfId="55" applyFont="1" applyBorder="1" applyAlignment="1" applyProtection="1">
      <alignment horizontal="center" vertical="center"/>
      <protection locked="0"/>
    </xf>
    <xf numFmtId="0" fontId="10" fillId="0" borderId="10" xfId="55" applyFont="1" applyFill="1" applyBorder="1" applyAlignment="1" applyProtection="1">
      <alignment horizontal="center" vertical="center"/>
      <protection locked="0"/>
    </xf>
    <xf numFmtId="172" fontId="2" fillId="0" borderId="10" xfId="55" applyNumberFormat="1" applyFont="1" applyFill="1" applyBorder="1" applyAlignment="1" applyProtection="1">
      <alignment horizontal="center" vertical="center"/>
      <protection locked="0"/>
    </xf>
    <xf numFmtId="172" fontId="2" fillId="0" borderId="10" xfId="55" applyNumberFormat="1" applyFont="1" applyBorder="1" applyAlignment="1" applyProtection="1">
      <alignment horizontal="center" vertical="center"/>
      <protection locked="0"/>
    </xf>
    <xf numFmtId="0" fontId="2" fillId="0" borderId="12" xfId="55" applyFont="1" applyFill="1" applyBorder="1" applyAlignment="1" applyProtection="1">
      <alignment vertical="center"/>
      <protection locked="0"/>
    </xf>
    <xf numFmtId="0" fontId="2" fillId="0" borderId="14" xfId="55" applyFont="1" applyFill="1" applyBorder="1" applyAlignment="1" applyProtection="1">
      <alignment vertical="center"/>
      <protection locked="0"/>
    </xf>
    <xf numFmtId="0" fontId="2" fillId="0" borderId="13" xfId="55" applyFont="1" applyFill="1" applyBorder="1" applyAlignment="1" applyProtection="1">
      <alignment vertical="center"/>
      <protection locked="0"/>
    </xf>
    <xf numFmtId="9" fontId="2" fillId="0" borderId="10" xfId="60" applyFont="1" applyFill="1" applyBorder="1" applyAlignment="1" applyProtection="1">
      <alignment horizontal="center" vertical="center"/>
      <protection locked="0"/>
    </xf>
    <xf numFmtId="9" fontId="2" fillId="0" borderId="10" xfId="60" applyFont="1" applyBorder="1" applyAlignment="1" applyProtection="1">
      <alignment horizontal="center" vertical="center"/>
      <protection locked="0"/>
    </xf>
    <xf numFmtId="9" fontId="2" fillId="0" borderId="10" xfId="55" applyNumberFormat="1" applyFont="1" applyFill="1" applyBorder="1" applyAlignment="1" applyProtection="1">
      <alignment horizontal="center" vertical="center"/>
      <protection locked="0"/>
    </xf>
    <xf numFmtId="0" fontId="6" fillId="37" borderId="10" xfId="53" applyFill="1" applyBorder="1" applyAlignment="1" applyProtection="1">
      <alignment horizontal="center" vertical="center"/>
      <protection/>
    </xf>
    <xf numFmtId="0" fontId="6" fillId="33" borderId="10" xfId="53" applyFill="1" applyBorder="1" applyAlignment="1" applyProtection="1">
      <alignment horizontal="center" vertical="center"/>
      <protection/>
    </xf>
    <xf numFmtId="0" fontId="6" fillId="0" borderId="34" xfId="53" applyBorder="1" applyAlignment="1" applyProtection="1">
      <alignment horizontal="center" vertical="center" wrapText="1"/>
      <protection locked="0"/>
    </xf>
    <xf numFmtId="0" fontId="6" fillId="0" borderId="42" xfId="53" applyBorder="1" applyAlignment="1" applyProtection="1">
      <alignment horizontal="center" vertical="center" wrapText="1"/>
      <protection locked="0"/>
    </xf>
    <xf numFmtId="0" fontId="6" fillId="0" borderId="35" xfId="53" applyBorder="1" applyAlignment="1" applyProtection="1">
      <alignment horizontal="center" vertical="center" wrapText="1"/>
      <protection locked="0"/>
    </xf>
    <xf numFmtId="0" fontId="6" fillId="0" borderId="38" xfId="53" applyBorder="1" applyAlignment="1" applyProtection="1">
      <alignment horizontal="center" vertical="center" wrapText="1"/>
      <protection locked="0"/>
    </xf>
    <xf numFmtId="0" fontId="6" fillId="0" borderId="0" xfId="53" applyBorder="1" applyAlignment="1" applyProtection="1">
      <alignment horizontal="center" vertical="center" wrapText="1"/>
      <protection locked="0"/>
    </xf>
    <xf numFmtId="0" fontId="6" fillId="0" borderId="39" xfId="53" applyBorder="1" applyAlignment="1" applyProtection="1">
      <alignment horizontal="center" vertical="center" wrapText="1"/>
      <protection locked="0"/>
    </xf>
    <xf numFmtId="0" fontId="6" fillId="0" borderId="40" xfId="53" applyBorder="1" applyAlignment="1" applyProtection="1">
      <alignment horizontal="center" vertical="center" wrapText="1"/>
      <protection locked="0"/>
    </xf>
    <xf numFmtId="0" fontId="6" fillId="0" borderId="43" xfId="53" applyBorder="1" applyAlignment="1" applyProtection="1">
      <alignment horizontal="center" vertical="center" wrapText="1"/>
      <protection locked="0"/>
    </xf>
    <xf numFmtId="0" fontId="6" fillId="0" borderId="41" xfId="53" applyBorder="1" applyAlignment="1" applyProtection="1">
      <alignment horizontal="center" vertical="center" wrapText="1"/>
      <protection locked="0"/>
    </xf>
    <xf numFmtId="0" fontId="6" fillId="33" borderId="84" xfId="53" applyFill="1" applyBorder="1" applyAlignment="1" applyProtection="1">
      <alignment horizontal="center" vertical="center"/>
      <protection/>
    </xf>
    <xf numFmtId="0" fontId="6" fillId="33" borderId="85" xfId="53" applyFill="1" applyBorder="1" applyAlignment="1" applyProtection="1">
      <alignment horizontal="center" vertical="center"/>
      <protection/>
    </xf>
    <xf numFmtId="0" fontId="6" fillId="33" borderId="86" xfId="53" applyFill="1" applyBorder="1" applyAlignment="1" applyProtection="1">
      <alignment horizontal="center" vertical="center"/>
      <protection/>
    </xf>
    <xf numFmtId="0" fontId="6" fillId="0" borderId="10" xfId="53" applyBorder="1" applyAlignment="1" applyProtection="1">
      <alignment horizontal="center" vertical="center"/>
      <protection locked="0"/>
    </xf>
    <xf numFmtId="0" fontId="6" fillId="0" borderId="14" xfId="53" applyFont="1" applyBorder="1" applyAlignment="1" applyProtection="1">
      <alignment horizontal="center" vertical="center"/>
      <protection locked="0"/>
    </xf>
    <xf numFmtId="0" fontId="6" fillId="0" borderId="13" xfId="53" applyFont="1" applyBorder="1" applyAlignment="1" applyProtection="1">
      <alignment horizontal="center" vertical="center"/>
      <protection locked="0"/>
    </xf>
    <xf numFmtId="0" fontId="6" fillId="41" borderId="10" xfId="53" applyFont="1" applyFill="1" applyBorder="1" applyAlignment="1" applyProtection="1">
      <alignment horizontal="center" vertical="center"/>
      <protection locked="0"/>
    </xf>
    <xf numFmtId="172" fontId="7" fillId="35" borderId="10" xfId="53" applyNumberFormat="1" applyFont="1" applyFill="1" applyBorder="1" applyAlignment="1" applyProtection="1">
      <alignment horizontal="center" vertical="center"/>
      <protection locked="0"/>
    </xf>
    <xf numFmtId="0" fontId="7" fillId="35" borderId="14" xfId="53" applyFont="1" applyFill="1" applyBorder="1" applyAlignment="1" applyProtection="1">
      <alignment horizontal="center" vertical="center"/>
      <protection/>
    </xf>
    <xf numFmtId="0" fontId="7" fillId="35" borderId="13" xfId="53" applyFont="1" applyFill="1" applyBorder="1" applyAlignment="1" applyProtection="1">
      <alignment horizontal="center" vertical="center"/>
      <protection/>
    </xf>
    <xf numFmtId="172" fontId="7" fillId="35" borderId="10" xfId="53" applyNumberFormat="1" applyFont="1" applyFill="1" applyBorder="1" applyAlignment="1" applyProtection="1">
      <alignment horizontal="center" vertical="center"/>
      <protection/>
    </xf>
    <xf numFmtId="0" fontId="7" fillId="35" borderId="10" xfId="53" applyFont="1" applyFill="1" applyBorder="1" applyAlignment="1" applyProtection="1">
      <alignment horizontal="center" vertical="center"/>
      <protection/>
    </xf>
    <xf numFmtId="0" fontId="6" fillId="37" borderId="12" xfId="53" applyFont="1" applyFill="1" applyBorder="1" applyAlignment="1" applyProtection="1">
      <alignment horizontal="center" vertical="center"/>
      <protection/>
    </xf>
    <xf numFmtId="0" fontId="6" fillId="37" borderId="14" xfId="53" applyFont="1" applyFill="1" applyBorder="1" applyAlignment="1" applyProtection="1">
      <alignment horizontal="center" vertical="center"/>
      <protection/>
    </xf>
    <xf numFmtId="0" fontId="6" fillId="37" borderId="13" xfId="53" applyFont="1" applyFill="1" applyBorder="1" applyAlignment="1" applyProtection="1">
      <alignment horizontal="center" vertical="center"/>
      <protection/>
    </xf>
    <xf numFmtId="0" fontId="6" fillId="33" borderId="12" xfId="53" applyFont="1" applyFill="1" applyBorder="1" applyAlignment="1" applyProtection="1">
      <alignment horizontal="center" vertical="center" wrapText="1"/>
      <protection/>
    </xf>
    <xf numFmtId="0" fontId="6" fillId="33" borderId="14" xfId="53" applyFont="1" applyFill="1" applyBorder="1" applyAlignment="1" applyProtection="1">
      <alignment horizontal="center" vertical="center" wrapText="1"/>
      <protection/>
    </xf>
    <xf numFmtId="0" fontId="6" fillId="33" borderId="13" xfId="53" applyFont="1" applyFill="1" applyBorder="1" applyAlignment="1" applyProtection="1">
      <alignment horizontal="center" vertical="center" wrapText="1"/>
      <protection/>
    </xf>
    <xf numFmtId="0" fontId="6" fillId="41" borderId="10" xfId="53" applyFont="1" applyFill="1" applyBorder="1" applyAlignment="1" applyProtection="1">
      <alignment horizontal="center" vertical="center" wrapText="1"/>
      <protection/>
    </xf>
    <xf numFmtId="0" fontId="6" fillId="35" borderId="10" xfId="53" applyFont="1" applyFill="1" applyBorder="1" applyAlignment="1" applyProtection="1">
      <alignment horizontal="center" vertical="center" wrapText="1"/>
      <protection/>
    </xf>
    <xf numFmtId="0" fontId="6" fillId="0" borderId="10" xfId="53" applyFont="1" applyBorder="1" applyAlignment="1" applyProtection="1">
      <alignment horizontal="center" vertical="center"/>
      <protection locked="0"/>
    </xf>
    <xf numFmtId="0" fontId="6" fillId="35" borderId="10" xfId="53" applyFont="1" applyFill="1" applyBorder="1" applyAlignment="1" applyProtection="1">
      <alignment horizontal="center" vertical="center"/>
      <protection locked="0"/>
    </xf>
    <xf numFmtId="0" fontId="7" fillId="39" borderId="10" xfId="54" applyFont="1" applyFill="1" applyBorder="1" applyAlignment="1" applyProtection="1">
      <alignment horizontal="center" vertical="center"/>
      <protection/>
    </xf>
    <xf numFmtId="175" fontId="7" fillId="39" borderId="10" xfId="54" applyNumberFormat="1" applyFont="1" applyFill="1" applyBorder="1" applyAlignment="1" applyProtection="1">
      <alignment horizontal="center" vertical="center"/>
      <protection/>
    </xf>
    <xf numFmtId="0" fontId="7" fillId="44" borderId="10" xfId="54" applyFont="1" applyFill="1" applyBorder="1" applyAlignment="1" applyProtection="1">
      <alignment horizontal="center" vertical="center"/>
      <protection/>
    </xf>
    <xf numFmtId="175" fontId="7" fillId="44" borderId="10" xfId="54" applyNumberFormat="1" applyFont="1" applyFill="1" applyBorder="1" applyAlignment="1" applyProtection="1">
      <alignment horizontal="center" vertical="center"/>
      <protection/>
    </xf>
    <xf numFmtId="0" fontId="6" fillId="37" borderId="10" xfId="53" applyFont="1" applyFill="1" applyBorder="1" applyAlignment="1" applyProtection="1">
      <alignment horizontal="center" vertical="center"/>
      <protection/>
    </xf>
    <xf numFmtId="0" fontId="6" fillId="33" borderId="10" xfId="53" applyFont="1" applyFill="1" applyBorder="1" applyAlignment="1" applyProtection="1">
      <alignment horizontal="center" vertical="center"/>
      <protection/>
    </xf>
    <xf numFmtId="0" fontId="6" fillId="35" borderId="10" xfId="53" applyFont="1" applyFill="1" applyBorder="1" applyAlignment="1" applyProtection="1">
      <alignment horizontal="center" vertical="center"/>
      <protection/>
    </xf>
    <xf numFmtId="170" fontId="7" fillId="35" borderId="10" xfId="53" applyNumberFormat="1" applyFont="1" applyFill="1" applyBorder="1" applyAlignment="1" applyProtection="1">
      <alignment horizontal="center" vertical="center"/>
      <protection/>
    </xf>
    <xf numFmtId="0" fontId="6" fillId="35" borderId="10" xfId="53" applyFill="1" applyBorder="1" applyAlignment="1" applyProtection="1">
      <alignment horizontal="center" vertical="center"/>
      <protection locked="0"/>
    </xf>
    <xf numFmtId="170" fontId="6" fillId="35" borderId="10" xfId="53" applyNumberFormat="1" applyFill="1" applyBorder="1" applyAlignment="1" applyProtection="1">
      <alignment horizontal="center" vertical="center"/>
      <protection locked="0"/>
    </xf>
    <xf numFmtId="0" fontId="6" fillId="33" borderId="12" xfId="53" applyFill="1" applyBorder="1" applyAlignment="1" applyProtection="1">
      <alignment horizontal="center" vertical="center"/>
      <protection locked="0"/>
    </xf>
    <xf numFmtId="0" fontId="6" fillId="33" borderId="13" xfId="53" applyFill="1" applyBorder="1" applyAlignment="1" applyProtection="1">
      <alignment horizontal="center" vertical="center"/>
      <protection locked="0"/>
    </xf>
    <xf numFmtId="0" fontId="6" fillId="35" borderId="10" xfId="53" applyFill="1" applyBorder="1" applyAlignment="1" applyProtection="1">
      <alignment horizontal="center" vertical="center"/>
      <protection/>
    </xf>
    <xf numFmtId="170" fontId="7" fillId="35" borderId="10" xfId="53" applyNumberFormat="1" applyFont="1" applyFill="1" applyBorder="1" applyAlignment="1" applyProtection="1">
      <alignment horizontal="center" vertical="center"/>
      <protection locked="0"/>
    </xf>
    <xf numFmtId="0" fontId="9" fillId="0" borderId="12" xfId="55" applyFont="1" applyFill="1" applyBorder="1" applyAlignment="1" applyProtection="1">
      <alignment vertical="center"/>
      <protection locked="0"/>
    </xf>
    <xf numFmtId="0" fontId="9" fillId="0" borderId="14" xfId="55" applyFont="1" applyFill="1" applyBorder="1" applyAlignment="1" applyProtection="1">
      <alignment vertical="center"/>
      <protection locked="0"/>
    </xf>
    <xf numFmtId="0" fontId="9" fillId="0" borderId="13" xfId="55" applyFont="1" applyFill="1" applyBorder="1" applyAlignment="1" applyProtection="1">
      <alignment vertical="center"/>
      <protection locked="0"/>
    </xf>
    <xf numFmtId="0" fontId="13" fillId="0" borderId="12" xfId="55" applyFont="1" applyFill="1" applyBorder="1" applyAlignment="1" applyProtection="1">
      <alignment horizontal="left" vertical="center" wrapText="1"/>
      <protection locked="0"/>
    </xf>
    <xf numFmtId="0" fontId="13" fillId="0" borderId="14" xfId="55" applyFont="1" applyFill="1" applyBorder="1" applyAlignment="1" applyProtection="1">
      <alignment horizontal="left" vertical="center" wrapText="1"/>
      <protection locked="0"/>
    </xf>
    <xf numFmtId="0" fontId="13" fillId="0" borderId="13" xfId="55" applyFont="1" applyFill="1" applyBorder="1" applyAlignment="1" applyProtection="1">
      <alignment horizontal="left" vertical="center" wrapText="1"/>
      <protection locked="0"/>
    </xf>
    <xf numFmtId="172" fontId="9" fillId="0" borderId="10" xfId="55" applyNumberFormat="1" applyFont="1" applyFill="1" applyBorder="1" applyAlignment="1" applyProtection="1">
      <alignment horizontal="center" vertical="center"/>
      <protection locked="0"/>
    </xf>
    <xf numFmtId="170" fontId="9" fillId="0" borderId="10" xfId="55" applyNumberFormat="1" applyFont="1" applyBorder="1" applyAlignment="1" applyProtection="1">
      <alignment horizontal="center" vertical="center"/>
      <protection locked="0"/>
    </xf>
    <xf numFmtId="0" fontId="9" fillId="0" borderId="34" xfId="55" applyFont="1" applyFill="1" applyBorder="1" applyAlignment="1" applyProtection="1">
      <alignment vertical="center" wrapText="1"/>
      <protection locked="0"/>
    </xf>
    <xf numFmtId="0" fontId="3" fillId="0" borderId="47" xfId="55" applyFont="1" applyBorder="1" applyAlignment="1" applyProtection="1">
      <alignment horizontal="center" vertical="center"/>
      <protection/>
    </xf>
    <xf numFmtId="0" fontId="3" fillId="0" borderId="48" xfId="55" applyFont="1" applyBorder="1" applyAlignment="1" applyProtection="1">
      <alignment horizontal="center" vertical="center"/>
      <protection/>
    </xf>
    <xf numFmtId="0" fontId="3" fillId="0" borderId="49" xfId="55" applyFont="1" applyBorder="1" applyAlignment="1" applyProtection="1">
      <alignment horizontal="center" vertical="center"/>
      <protection/>
    </xf>
    <xf numFmtId="0" fontId="13" fillId="0" borderId="12" xfId="55" applyFont="1" applyBorder="1" applyAlignment="1" applyProtection="1">
      <alignment horizontal="center" vertical="center" wrapText="1"/>
      <protection locked="0"/>
    </xf>
    <xf numFmtId="0" fontId="8" fillId="0" borderId="14" xfId="55" applyFont="1" applyBorder="1" applyAlignment="1" applyProtection="1">
      <alignment horizontal="center" vertical="center" wrapText="1"/>
      <protection locked="0"/>
    </xf>
    <xf numFmtId="0" fontId="8" fillId="0" borderId="13" xfId="55" applyFont="1" applyBorder="1" applyAlignment="1" applyProtection="1">
      <alignment horizontal="center" vertical="center" wrapText="1"/>
      <protection locked="0"/>
    </xf>
    <xf numFmtId="0" fontId="9" fillId="0" borderId="12" xfId="55" applyFont="1" applyBorder="1" applyAlignment="1" applyProtection="1">
      <alignment horizontal="center" vertical="center"/>
      <protection locked="0"/>
    </xf>
    <xf numFmtId="0" fontId="9" fillId="0" borderId="13" xfId="55" applyFont="1" applyBorder="1" applyAlignment="1" applyProtection="1">
      <alignment horizontal="center" vertical="center"/>
      <protection locked="0"/>
    </xf>
    <xf numFmtId="0" fontId="4" fillId="0" borderId="34" xfId="55" applyFont="1" applyBorder="1" applyAlignment="1" applyProtection="1">
      <alignment horizontal="center" vertical="center" wrapText="1"/>
      <protection locked="0"/>
    </xf>
    <xf numFmtId="0" fontId="4" fillId="0" borderId="40" xfId="55" applyFont="1" applyBorder="1" applyAlignment="1" applyProtection="1">
      <alignment horizontal="center" vertical="center" wrapText="1"/>
      <protection locked="0"/>
    </xf>
    <xf numFmtId="0" fontId="6" fillId="35" borderId="12" xfId="53" applyFont="1" applyFill="1" applyBorder="1" applyAlignment="1">
      <alignment horizontal="center" vertical="center" wrapText="1"/>
      <protection/>
    </xf>
    <xf numFmtId="0" fontId="6" fillId="35" borderId="14" xfId="53" applyFont="1" applyFill="1" applyBorder="1" applyAlignment="1">
      <alignment horizontal="center" vertical="center" wrapText="1"/>
      <protection/>
    </xf>
    <xf numFmtId="0" fontId="6" fillId="35" borderId="13" xfId="53" applyFont="1" applyFill="1" applyBorder="1" applyAlignment="1">
      <alignment horizontal="center" vertical="center" wrapText="1"/>
      <protection/>
    </xf>
    <xf numFmtId="0" fontId="4" fillId="0" borderId="34" xfId="55" applyFont="1" applyFill="1" applyBorder="1" applyAlignment="1" applyProtection="1">
      <alignment horizontal="center" vertical="center" wrapText="1"/>
      <protection locked="0"/>
    </xf>
    <xf numFmtId="0" fontId="4" fillId="0" borderId="42" xfId="55" applyFont="1" applyFill="1" applyBorder="1" applyAlignment="1" applyProtection="1">
      <alignment horizontal="center" vertical="center" wrapText="1"/>
      <protection locked="0"/>
    </xf>
    <xf numFmtId="0" fontId="4" fillId="0" borderId="35" xfId="55" applyFont="1" applyFill="1" applyBorder="1" applyAlignment="1" applyProtection="1">
      <alignment horizontal="center" vertical="center" wrapText="1"/>
      <protection locked="0"/>
    </xf>
    <xf numFmtId="0" fontId="4" fillId="0" borderId="40" xfId="55" applyFont="1" applyFill="1" applyBorder="1" applyAlignment="1" applyProtection="1">
      <alignment horizontal="center" vertical="center" wrapText="1"/>
      <protection locked="0"/>
    </xf>
    <xf numFmtId="0" fontId="4" fillId="0" borderId="43" xfId="55" applyFont="1" applyFill="1" applyBorder="1" applyAlignment="1" applyProtection="1">
      <alignment horizontal="center" vertical="center" wrapText="1"/>
      <protection locked="0"/>
    </xf>
    <xf numFmtId="0" fontId="4" fillId="0" borderId="41" xfId="55" applyFont="1" applyFill="1" applyBorder="1" applyAlignment="1" applyProtection="1">
      <alignment horizontal="center" vertical="center" wrapText="1"/>
      <protection locked="0"/>
    </xf>
    <xf numFmtId="0" fontId="5" fillId="43" borderId="35" xfId="55" applyFont="1" applyFill="1" applyBorder="1" applyAlignment="1" applyProtection="1">
      <alignment horizontal="center" vertical="center" wrapText="1"/>
      <protection/>
    </xf>
    <xf numFmtId="0" fontId="5" fillId="43" borderId="40" xfId="55" applyFont="1" applyFill="1" applyBorder="1" applyAlignment="1" applyProtection="1">
      <alignment horizontal="center" vertical="center" wrapText="1"/>
      <protection/>
    </xf>
    <xf numFmtId="0" fontId="5" fillId="43" borderId="43" xfId="55" applyFont="1" applyFill="1" applyBorder="1" applyAlignment="1" applyProtection="1">
      <alignment horizontal="center" vertical="center" wrapText="1"/>
      <protection/>
    </xf>
    <xf numFmtId="0" fontId="5" fillId="43" borderId="41" xfId="55" applyFont="1" applyFill="1" applyBorder="1" applyAlignment="1" applyProtection="1">
      <alignment horizontal="center" vertical="center" wrapText="1"/>
      <protection/>
    </xf>
    <xf numFmtId="0" fontId="4" fillId="0" borderId="12" xfId="55" applyFont="1" applyFill="1" applyBorder="1" applyAlignment="1" applyProtection="1">
      <alignment horizontal="center" vertical="center"/>
      <protection/>
    </xf>
    <xf numFmtId="0" fontId="9" fillId="0" borderId="34" xfId="55" applyFont="1" applyFill="1" applyBorder="1" applyAlignment="1" applyProtection="1">
      <alignment horizontal="left" vertical="top" wrapText="1"/>
      <protection locked="0"/>
    </xf>
    <xf numFmtId="0" fontId="9" fillId="0" borderId="42" xfId="55" applyFont="1" applyFill="1" applyBorder="1" applyAlignment="1" applyProtection="1">
      <alignment horizontal="left" vertical="top" wrapText="1"/>
      <protection locked="0"/>
    </xf>
    <xf numFmtId="0" fontId="9" fillId="0" borderId="35" xfId="55" applyFont="1" applyFill="1" applyBorder="1" applyAlignment="1" applyProtection="1">
      <alignment horizontal="left" vertical="top" wrapText="1"/>
      <protection locked="0"/>
    </xf>
    <xf numFmtId="0" fontId="9" fillId="0" borderId="38" xfId="55" applyFont="1" applyFill="1" applyBorder="1" applyAlignment="1" applyProtection="1">
      <alignment horizontal="left" vertical="top" wrapText="1"/>
      <protection locked="0"/>
    </xf>
    <xf numFmtId="0" fontId="9" fillId="0" borderId="0" xfId="55" applyFont="1" applyFill="1" applyBorder="1" applyAlignment="1" applyProtection="1">
      <alignment horizontal="left" vertical="top" wrapText="1"/>
      <protection locked="0"/>
    </xf>
    <xf numFmtId="0" fontId="9" fillId="0" borderId="39" xfId="55" applyFont="1" applyFill="1" applyBorder="1" applyAlignment="1" applyProtection="1">
      <alignment horizontal="left" vertical="top" wrapText="1"/>
      <protection locked="0"/>
    </xf>
    <xf numFmtId="0" fontId="9" fillId="0" borderId="40" xfId="55" applyFont="1" applyFill="1" applyBorder="1" applyAlignment="1" applyProtection="1">
      <alignment horizontal="left" vertical="top" wrapText="1"/>
      <protection locked="0"/>
    </xf>
    <xf numFmtId="0" fontId="9" fillId="0" borderId="43" xfId="55" applyFont="1" applyFill="1" applyBorder="1" applyAlignment="1" applyProtection="1">
      <alignment horizontal="left" vertical="top" wrapText="1"/>
      <protection locked="0"/>
    </xf>
    <xf numFmtId="0" fontId="9" fillId="0" borderId="41" xfId="55" applyFont="1" applyFill="1" applyBorder="1" applyAlignment="1" applyProtection="1">
      <alignment horizontal="left" vertical="top" wrapText="1"/>
      <protection locked="0"/>
    </xf>
    <xf numFmtId="0" fontId="13" fillId="0" borderId="14" xfId="55" applyFont="1" applyBorder="1" applyAlignment="1" applyProtection="1">
      <alignment horizontal="center" vertical="center" wrapText="1"/>
      <protection locked="0"/>
    </xf>
    <xf numFmtId="0" fontId="13" fillId="0" borderId="13" xfId="55" applyFont="1" applyBorder="1" applyAlignment="1" applyProtection="1">
      <alignment horizontal="center" vertical="center" wrapText="1"/>
      <protection locked="0"/>
    </xf>
    <xf numFmtId="0" fontId="2" fillId="33" borderId="12" xfId="55" applyFont="1" applyFill="1" applyBorder="1" applyAlignment="1" applyProtection="1">
      <alignment horizontal="center" vertical="center" wrapText="1"/>
      <protection/>
    </xf>
    <xf numFmtId="0" fontId="2" fillId="33" borderId="13" xfId="55" applyFont="1" applyFill="1" applyBorder="1" applyAlignment="1" applyProtection="1">
      <alignment horizontal="center" vertical="center" wrapText="1"/>
      <protection/>
    </xf>
    <xf numFmtId="170" fontId="9" fillId="0" borderId="12" xfId="55" applyNumberFormat="1" applyFont="1" applyBorder="1" applyAlignment="1" applyProtection="1">
      <alignment horizontal="center" vertical="center"/>
      <protection locked="0"/>
    </xf>
    <xf numFmtId="170" fontId="9" fillId="0" borderId="13" xfId="55" applyNumberFormat="1" applyFont="1" applyBorder="1" applyAlignment="1" applyProtection="1">
      <alignment horizontal="center" vertical="center"/>
      <protection locked="0"/>
    </xf>
    <xf numFmtId="4" fontId="9" fillId="0" borderId="12" xfId="55" applyNumberFormat="1" applyFont="1" applyBorder="1" applyAlignment="1" applyProtection="1">
      <alignment horizontal="center" vertical="center"/>
      <protection locked="0"/>
    </xf>
    <xf numFmtId="4" fontId="9" fillId="0" borderId="13" xfId="55" applyNumberFormat="1" applyFont="1" applyBorder="1" applyAlignment="1" applyProtection="1">
      <alignment horizontal="center" vertical="center"/>
      <protection locked="0"/>
    </xf>
    <xf numFmtId="0" fontId="6" fillId="41" borderId="12" xfId="53" applyFill="1" applyBorder="1" applyAlignment="1" applyProtection="1">
      <alignment horizontal="center" vertical="center" wrapText="1"/>
      <protection/>
    </xf>
    <xf numFmtId="0" fontId="6" fillId="41" borderId="13" xfId="53" applyFill="1" applyBorder="1" applyAlignment="1" applyProtection="1">
      <alignment horizontal="center" vertical="center" wrapText="1"/>
      <protection/>
    </xf>
    <xf numFmtId="0" fontId="6" fillId="35" borderId="12" xfId="53" applyFill="1" applyBorder="1" applyAlignment="1" applyProtection="1">
      <alignment horizontal="center" vertical="center" wrapText="1"/>
      <protection/>
    </xf>
    <xf numFmtId="0" fontId="6" fillId="35" borderId="13" xfId="53" applyFill="1" applyBorder="1" applyAlignment="1" applyProtection="1">
      <alignment horizontal="center" vertical="center" wrapText="1"/>
      <protection/>
    </xf>
    <xf numFmtId="0" fontId="2" fillId="0" borderId="87" xfId="55" applyBorder="1" applyAlignment="1" applyProtection="1">
      <alignment horizontal="center" vertical="center"/>
      <protection/>
    </xf>
    <xf numFmtId="0" fontId="2" fillId="0" borderId="88" xfId="55" applyBorder="1" applyAlignment="1" applyProtection="1">
      <alignment horizontal="center" vertical="center"/>
      <protection/>
    </xf>
    <xf numFmtId="0" fontId="2" fillId="33" borderId="12" xfId="55" applyFill="1" applyBorder="1" applyAlignment="1" applyProtection="1">
      <alignment horizontal="center" vertical="center"/>
      <protection/>
    </xf>
    <xf numFmtId="0" fontId="2" fillId="33" borderId="13" xfId="55" applyFill="1" applyBorder="1" applyAlignment="1" applyProtection="1">
      <alignment horizontal="center" vertical="center"/>
      <protection/>
    </xf>
    <xf numFmtId="0" fontId="6" fillId="41" borderId="12" xfId="53" applyFill="1" applyBorder="1" applyAlignment="1" applyProtection="1">
      <alignment horizontal="center" vertical="center"/>
      <protection locked="0"/>
    </xf>
    <xf numFmtId="0" fontId="6" fillId="41" borderId="13" xfId="53" applyFill="1" applyBorder="1" applyAlignment="1" applyProtection="1">
      <alignment horizontal="center" vertical="center"/>
      <protection locked="0"/>
    </xf>
    <xf numFmtId="170" fontId="6" fillId="35" borderId="12" xfId="53" applyNumberFormat="1" applyFill="1" applyBorder="1" applyAlignment="1" applyProtection="1">
      <alignment horizontal="center" vertical="center"/>
      <protection locked="0"/>
    </xf>
    <xf numFmtId="170" fontId="6" fillId="35" borderId="13" xfId="53" applyNumberFormat="1" applyFill="1" applyBorder="1" applyAlignment="1" applyProtection="1">
      <alignment horizontal="center" vertical="center"/>
      <protection locked="0"/>
    </xf>
    <xf numFmtId="0" fontId="6" fillId="0" borderId="12" xfId="53" applyFont="1" applyFill="1" applyBorder="1" applyAlignment="1" applyProtection="1">
      <alignment horizontal="center" vertical="center"/>
      <protection locked="0"/>
    </xf>
    <xf numFmtId="0" fontId="6" fillId="0" borderId="14" xfId="53" applyFont="1" applyFill="1" applyBorder="1" applyAlignment="1" applyProtection="1">
      <alignment horizontal="center" vertical="center"/>
      <protection locked="0"/>
    </xf>
    <xf numFmtId="0" fontId="6" fillId="0" borderId="13" xfId="53" applyFont="1" applyFill="1" applyBorder="1" applyAlignment="1" applyProtection="1">
      <alignment horizontal="center" vertical="center"/>
      <protection locked="0"/>
    </xf>
    <xf numFmtId="170" fontId="7" fillId="35" borderId="12" xfId="53" applyNumberFormat="1" applyFont="1" applyFill="1" applyBorder="1" applyAlignment="1" applyProtection="1">
      <alignment horizontal="center" vertical="center"/>
      <protection/>
    </xf>
    <xf numFmtId="170" fontId="7" fillId="35" borderId="13" xfId="53" applyNumberFormat="1" applyFont="1" applyFill="1" applyBorder="1" applyAlignment="1" applyProtection="1">
      <alignment horizontal="center" vertical="center"/>
      <protection/>
    </xf>
    <xf numFmtId="0" fontId="2" fillId="0" borderId="12" xfId="55" applyFont="1" applyFill="1" applyBorder="1" applyAlignment="1" applyProtection="1">
      <alignment horizontal="center" vertical="center"/>
      <protection locked="0"/>
    </xf>
    <xf numFmtId="0" fontId="2" fillId="0" borderId="13" xfId="55" applyFont="1" applyFill="1" applyBorder="1" applyAlignment="1" applyProtection="1">
      <alignment horizontal="center" vertical="center"/>
      <protection locked="0"/>
    </xf>
    <xf numFmtId="0" fontId="8" fillId="0" borderId="12" xfId="55" applyFont="1" applyFill="1" applyBorder="1" applyAlignment="1" applyProtection="1">
      <alignment horizontal="left" vertical="center" wrapText="1"/>
      <protection locked="0"/>
    </xf>
    <xf numFmtId="0" fontId="8" fillId="0" borderId="14" xfId="55" applyFont="1" applyFill="1" applyBorder="1" applyAlignment="1" applyProtection="1">
      <alignment horizontal="left" vertical="center" wrapText="1"/>
      <protection locked="0"/>
    </xf>
    <xf numFmtId="0" fontId="8" fillId="0" borderId="13" xfId="55" applyFont="1" applyFill="1" applyBorder="1" applyAlignment="1" applyProtection="1">
      <alignment horizontal="left" vertical="center" wrapText="1"/>
      <protection locked="0"/>
    </xf>
    <xf numFmtId="170" fontId="2" fillId="0" borderId="12" xfId="55" applyNumberFormat="1" applyFont="1" applyBorder="1" applyAlignment="1" applyProtection="1">
      <alignment horizontal="center" vertical="center"/>
      <protection locked="0"/>
    </xf>
    <xf numFmtId="170" fontId="2" fillId="0" borderId="13" xfId="55" applyNumberFormat="1" applyFont="1" applyBorder="1" applyAlignment="1" applyProtection="1">
      <alignment horizontal="center" vertical="center"/>
      <protection locked="0"/>
    </xf>
    <xf numFmtId="0" fontId="2" fillId="0" borderId="13" xfId="55" applyFont="1" applyBorder="1" applyAlignment="1" applyProtection="1">
      <alignment horizontal="center" vertical="center"/>
      <protection locked="0"/>
    </xf>
    <xf numFmtId="4" fontId="2" fillId="0" borderId="12" xfId="55" applyNumberFormat="1" applyFont="1" applyBorder="1" applyAlignment="1" applyProtection="1">
      <alignment horizontal="center" vertical="center"/>
      <protection locked="0"/>
    </xf>
    <xf numFmtId="4" fontId="2" fillId="0" borderId="13" xfId="55" applyNumberFormat="1" applyFont="1" applyBorder="1" applyAlignment="1" applyProtection="1">
      <alignment horizontal="center" vertical="center"/>
      <protection locked="0"/>
    </xf>
    <xf numFmtId="0" fontId="2" fillId="0" borderId="34" xfId="55" applyFont="1" applyFill="1" applyBorder="1" applyAlignment="1" applyProtection="1">
      <alignment horizontal="left" vertical="top" wrapText="1"/>
      <protection locked="0"/>
    </xf>
    <xf numFmtId="0" fontId="2" fillId="0" borderId="42" xfId="55" applyFont="1" applyFill="1" applyBorder="1" applyAlignment="1" applyProtection="1">
      <alignment horizontal="left" vertical="top" wrapText="1"/>
      <protection locked="0"/>
    </xf>
    <xf numFmtId="0" fontId="2" fillId="0" borderId="35" xfId="55" applyFont="1" applyFill="1" applyBorder="1" applyAlignment="1" applyProtection="1">
      <alignment horizontal="left" vertical="top" wrapText="1"/>
      <protection locked="0"/>
    </xf>
    <xf numFmtId="0" fontId="2" fillId="0" borderId="38" xfId="55" applyFont="1" applyFill="1" applyBorder="1" applyAlignment="1" applyProtection="1">
      <alignment horizontal="left" vertical="top" wrapText="1"/>
      <protection locked="0"/>
    </xf>
    <xf numFmtId="0" fontId="2" fillId="0" borderId="0" xfId="55" applyFont="1" applyFill="1" applyBorder="1" applyAlignment="1" applyProtection="1">
      <alignment horizontal="left" vertical="top" wrapText="1"/>
      <protection locked="0"/>
    </xf>
    <xf numFmtId="0" fontId="2" fillId="0" borderId="39" xfId="55" applyFont="1" applyFill="1" applyBorder="1" applyAlignment="1" applyProtection="1">
      <alignment horizontal="left" vertical="top" wrapText="1"/>
      <protection locked="0"/>
    </xf>
    <xf numFmtId="0" fontId="2" fillId="0" borderId="40" xfId="55" applyFont="1" applyFill="1" applyBorder="1" applyAlignment="1" applyProtection="1">
      <alignment horizontal="left" vertical="top" wrapText="1"/>
      <protection locked="0"/>
    </xf>
    <xf numFmtId="0" fontId="2" fillId="0" borderId="43" xfId="55" applyFont="1" applyFill="1" applyBorder="1" applyAlignment="1" applyProtection="1">
      <alignment horizontal="left" vertical="top" wrapText="1"/>
      <protection locked="0"/>
    </xf>
    <xf numFmtId="0" fontId="2" fillId="0" borderId="41" xfId="55" applyFont="1" applyFill="1" applyBorder="1" applyAlignment="1" applyProtection="1">
      <alignment horizontal="left" vertical="top" wrapText="1"/>
      <protection locked="0"/>
    </xf>
  </cellXfs>
  <cellStyles count="6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Migliaia [0] 2" xfId="48"/>
    <cellStyle name="Neutrale" xfId="49"/>
    <cellStyle name="Normale 2" xfId="50"/>
    <cellStyle name="Normale 3" xfId="51"/>
    <cellStyle name="Normale 4" xfId="52"/>
    <cellStyle name="Normale 5" xfId="53"/>
    <cellStyle name="Normale 6" xfId="54"/>
    <cellStyle name="Normale_OBJ_rev09" xfId="55"/>
    <cellStyle name="Nota" xfId="56"/>
    <cellStyle name="Output" xfId="57"/>
    <cellStyle name="Percent" xfId="58"/>
    <cellStyle name="Percentuale 2" xfId="59"/>
    <cellStyle name="Percentuale 3" xfId="60"/>
    <cellStyle name="Testo avviso" xfId="61"/>
    <cellStyle name="Testo descrittivo" xfId="62"/>
    <cellStyle name="Titolo" xfId="63"/>
    <cellStyle name="Titolo 1" xfId="64"/>
    <cellStyle name="Titolo 2" xfId="65"/>
    <cellStyle name="Titolo 3" xfId="66"/>
    <cellStyle name="Titolo 4" xfId="67"/>
    <cellStyle name="Totale" xfId="68"/>
    <cellStyle name="Valore non valido" xfId="69"/>
    <cellStyle name="Valore valido" xfId="70"/>
    <cellStyle name="Currency" xfId="71"/>
    <cellStyle name="Currency [0]" xfId="72"/>
    <cellStyle name="Valuta 2" xfId="73"/>
    <cellStyle name="Währung" xfId="74"/>
  </cellStyles>
  <dxfs count="18">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10"/>
      </font>
      <fill>
        <patternFill>
          <bgColor indexed="10"/>
        </patternFill>
      </fill>
    </dxf>
    <dxf>
      <font>
        <color indexed="22"/>
      </font>
      <fill>
        <patternFill>
          <bgColor indexed="22"/>
        </patternFill>
      </fill>
    </dxf>
    <dxf>
      <font>
        <color indexed="10"/>
      </font>
      <fill>
        <patternFill>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b val="0"/>
        <color indexed="22"/>
      </font>
      <fill>
        <patternFill patternType="solid">
          <fgColor indexed="31"/>
          <bgColor indexed="22"/>
        </patternFill>
      </fill>
    </dxf>
    <dxf>
      <font>
        <b val="0"/>
        <color indexed="10"/>
      </font>
      <fill>
        <patternFill patternType="solid">
          <fgColor indexed="60"/>
          <bgColor indexed="10"/>
        </patternFill>
      </fill>
    </dxf>
    <dxf>
      <font>
        <color indexed="22"/>
      </font>
      <fill>
        <patternFill>
          <bgColor indexed="22"/>
        </patternFill>
      </fill>
    </dxf>
    <dxf>
      <font>
        <color indexed="10"/>
      </font>
      <fill>
        <patternFill>
          <bgColor indexed="10"/>
        </patternFill>
      </fill>
    </dxf>
    <dxf>
      <font>
        <color rgb="FFFF0000"/>
      </font>
      <fill>
        <patternFill>
          <bgColor rgb="FFFF0000"/>
        </patternFill>
      </fill>
      <border/>
    </dxf>
    <dxf>
      <font>
        <color rgb="FFC0C0C0"/>
      </font>
      <fill>
        <patternFill>
          <bgColor rgb="FFC0C0C0"/>
        </patternFill>
      </fill>
      <border/>
    </dxf>
    <dxf>
      <font>
        <b val="0"/>
        <color rgb="FFFF0000"/>
      </font>
      <fill>
        <patternFill patternType="solid">
          <fgColor rgb="FF993300"/>
          <bgColor rgb="FFFF0000"/>
        </patternFill>
      </fill>
      <border/>
    </dxf>
    <dxf>
      <font>
        <b val="0"/>
        <color rgb="FFC0C0C0"/>
      </font>
      <fill>
        <patternFill patternType="solid">
          <fgColor rgb="FFCCCCFF"/>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Documents%20and%20Settings\Elisabetta\Temporary%20Internet%20Files\OLK7\OBJ_rev2.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m_cop"/>
      <sheetName val="m_obj"/>
      <sheetName val="db1"/>
      <sheetName val="Cop"/>
    </sheetNames>
    <sheetDataSet>
      <sheetData sheetId="2">
        <row r="2">
          <cell r="B2" t="str">
            <v>AREA 1 PROVA</v>
          </cell>
          <cell r="C2" t="str">
            <v>Nome e cognome</v>
          </cell>
          <cell r="E2" t="str">
            <v>SVIL</v>
          </cell>
        </row>
        <row r="3">
          <cell r="E3" t="str">
            <v>S</v>
          </cell>
        </row>
        <row r="4">
          <cell r="E4" t="str">
            <v>PROC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IU65406"/>
  <sheetViews>
    <sheetView tabSelected="1" zoomScalePageLayoutView="0" workbookViewId="0" topLeftCell="A1">
      <selection activeCell="A1" sqref="A1:N1"/>
    </sheetView>
  </sheetViews>
  <sheetFormatPr defaultColWidth="9.140625" defaultRowHeight="15"/>
  <cols>
    <col min="1" max="1" width="8.57421875" style="1" customWidth="1"/>
    <col min="2" max="3" width="12.28125" style="1" customWidth="1"/>
    <col min="4" max="4" width="6.421875" style="1" customWidth="1"/>
    <col min="5" max="6" width="4.8515625" style="1" customWidth="1"/>
    <col min="7" max="7" width="6.57421875" style="1" customWidth="1"/>
    <col min="8" max="8" width="4.421875" style="1" customWidth="1"/>
    <col min="9" max="9" width="6.57421875" style="1" customWidth="1"/>
    <col min="10" max="10" width="7.140625" style="1" customWidth="1"/>
    <col min="11" max="11" width="6.57421875" style="1" customWidth="1"/>
    <col min="12" max="12" width="6.8515625" style="1" customWidth="1"/>
    <col min="13" max="13" width="6.57421875" style="1" customWidth="1"/>
    <col min="14" max="14" width="6.7109375" style="1" customWidth="1"/>
    <col min="15" max="15" width="9.140625" style="1" customWidth="1"/>
    <col min="16" max="16" width="2.8515625" style="1" customWidth="1"/>
    <col min="17" max="17" width="7.140625" style="1" customWidth="1"/>
    <col min="18" max="18" width="4.57421875" style="1" customWidth="1"/>
    <col min="19" max="19" width="21.7109375" style="1" bestFit="1" customWidth="1"/>
    <col min="20" max="244" width="9.140625" style="1" customWidth="1"/>
    <col min="245" max="245" width="14.140625" style="1" bestFit="1" customWidth="1"/>
    <col min="246" max="16384" width="9.140625" style="1" customWidth="1"/>
  </cols>
  <sheetData>
    <row r="1" spans="1:14" ht="18" customHeight="1">
      <c r="A1" s="161" t="s">
        <v>0</v>
      </c>
      <c r="B1" s="162"/>
      <c r="C1" s="162"/>
      <c r="D1" s="162"/>
      <c r="E1" s="162"/>
      <c r="F1" s="162"/>
      <c r="G1" s="162"/>
      <c r="H1" s="162"/>
      <c r="I1" s="162"/>
      <c r="J1" s="162"/>
      <c r="K1" s="162"/>
      <c r="L1" s="162"/>
      <c r="M1" s="162"/>
      <c r="N1" s="163"/>
    </row>
    <row r="2" spans="1:23" ht="26.25" customHeight="1">
      <c r="A2" s="2"/>
      <c r="B2" s="2"/>
      <c r="C2" s="2"/>
      <c r="D2" s="2"/>
      <c r="E2" s="2"/>
      <c r="F2" s="2"/>
      <c r="G2" s="2"/>
      <c r="H2" s="2"/>
      <c r="I2" s="2"/>
      <c r="J2" s="2"/>
      <c r="K2" s="2"/>
      <c r="L2" s="2"/>
      <c r="M2" s="2"/>
      <c r="N2" s="2"/>
      <c r="O2" s="3"/>
      <c r="P2" s="3"/>
      <c r="Q2" s="3"/>
      <c r="R2" s="3"/>
      <c r="S2" s="3"/>
      <c r="T2" s="3"/>
      <c r="U2" s="3"/>
      <c r="V2" s="3"/>
      <c r="W2" s="3"/>
    </row>
    <row r="3" spans="1:14" s="3" customFormat="1" ht="51" customHeight="1">
      <c r="A3" s="164" t="s">
        <v>1</v>
      </c>
      <c r="B3" s="165"/>
      <c r="C3" s="165"/>
      <c r="D3" s="166"/>
      <c r="E3" s="167"/>
      <c r="F3" s="159"/>
      <c r="G3" s="159"/>
      <c r="H3" s="160"/>
      <c r="I3" s="168" t="s">
        <v>2</v>
      </c>
      <c r="J3" s="168"/>
      <c r="K3" s="168"/>
      <c r="L3" s="168"/>
      <c r="M3" s="168"/>
      <c r="N3" s="168"/>
    </row>
    <row r="4" spans="1:14" s="3" customFormat="1" ht="12.75" customHeight="1">
      <c r="A4" s="169" t="s">
        <v>3</v>
      </c>
      <c r="B4" s="170"/>
      <c r="C4" s="170"/>
      <c r="D4" s="171"/>
      <c r="E4" s="175"/>
      <c r="F4" s="176"/>
      <c r="G4" s="176"/>
      <c r="H4" s="176"/>
      <c r="I4" s="177" t="s">
        <v>4</v>
      </c>
      <c r="J4" s="178"/>
      <c r="K4" s="178"/>
      <c r="L4" s="179"/>
      <c r="M4" s="179"/>
      <c r="N4" s="180"/>
    </row>
    <row r="5" spans="1:14" s="3" customFormat="1" ht="21.75" customHeight="1">
      <c r="A5" s="172"/>
      <c r="B5" s="173"/>
      <c r="C5" s="173"/>
      <c r="D5" s="174"/>
      <c r="E5" s="176"/>
      <c r="F5" s="176"/>
      <c r="G5" s="176"/>
      <c r="H5" s="176"/>
      <c r="I5" s="181"/>
      <c r="J5" s="182"/>
      <c r="K5" s="182"/>
      <c r="L5" s="182"/>
      <c r="M5" s="182"/>
      <c r="N5" s="183"/>
    </row>
    <row r="6" spans="1:14" s="3" customFormat="1" ht="21.75" customHeight="1">
      <c r="A6" s="145" t="s">
        <v>5</v>
      </c>
      <c r="B6" s="146"/>
      <c r="C6" s="146"/>
      <c r="D6" s="147"/>
      <c r="E6" s="151" t="s">
        <v>159</v>
      </c>
      <c r="F6" s="151"/>
      <c r="G6" s="151"/>
      <c r="H6" s="152"/>
      <c r="I6" s="155" t="s">
        <v>6</v>
      </c>
      <c r="J6" s="155"/>
      <c r="K6" s="155"/>
      <c r="L6" s="155"/>
      <c r="M6" s="155"/>
      <c r="N6" s="155"/>
    </row>
    <row r="7" spans="1:14" s="3" customFormat="1" ht="27" customHeight="1">
      <c r="A7" s="148"/>
      <c r="B7" s="149"/>
      <c r="C7" s="149"/>
      <c r="D7" s="150"/>
      <c r="E7" s="153"/>
      <c r="F7" s="153"/>
      <c r="G7" s="153"/>
      <c r="H7" s="154"/>
      <c r="I7" s="156">
        <v>2019</v>
      </c>
      <c r="J7" s="157"/>
      <c r="K7" s="158">
        <v>2020</v>
      </c>
      <c r="L7" s="158"/>
      <c r="M7" s="158">
        <v>2021</v>
      </c>
      <c r="N7" s="158"/>
    </row>
    <row r="8" spans="1:14" s="3" customFormat="1" ht="53.25" customHeight="1">
      <c r="A8" s="187" t="s">
        <v>7</v>
      </c>
      <c r="B8" s="188"/>
      <c r="C8" s="188"/>
      <c r="D8" s="189"/>
      <c r="E8" s="159" t="s">
        <v>181</v>
      </c>
      <c r="F8" s="159"/>
      <c r="G8" s="159"/>
      <c r="H8" s="160"/>
      <c r="I8" s="184" t="s">
        <v>8</v>
      </c>
      <c r="J8" s="185"/>
      <c r="K8" s="186" t="s">
        <v>8</v>
      </c>
      <c r="L8" s="186"/>
      <c r="M8" s="186" t="s">
        <v>8</v>
      </c>
      <c r="N8" s="186"/>
    </row>
    <row r="9" spans="1:18" ht="38.25" customHeight="1">
      <c r="A9" s="140" t="s">
        <v>9</v>
      </c>
      <c r="B9" s="141"/>
      <c r="C9" s="142" t="s">
        <v>10</v>
      </c>
      <c r="D9" s="143"/>
      <c r="E9" s="143"/>
      <c r="F9" s="143"/>
      <c r="G9" s="143"/>
      <c r="H9" s="143"/>
      <c r="I9" s="143"/>
      <c r="J9" s="143"/>
      <c r="K9" s="143"/>
      <c r="L9" s="143"/>
      <c r="M9" s="143"/>
      <c r="N9" s="144"/>
      <c r="R9" s="4"/>
    </row>
    <row r="10" spans="1:14" ht="19.5" customHeight="1">
      <c r="A10" s="121" t="s">
        <v>11</v>
      </c>
      <c r="B10" s="122"/>
      <c r="C10" s="127" t="s">
        <v>12</v>
      </c>
      <c r="D10" s="128"/>
      <c r="E10" s="128"/>
      <c r="F10" s="128"/>
      <c r="G10" s="128"/>
      <c r="H10" s="128"/>
      <c r="I10" s="128"/>
      <c r="J10" s="128"/>
      <c r="K10" s="128"/>
      <c r="L10" s="128"/>
      <c r="M10" s="128"/>
      <c r="N10" s="129"/>
    </row>
    <row r="11" spans="1:14" ht="19.5" customHeight="1">
      <c r="A11" s="123"/>
      <c r="B11" s="124"/>
      <c r="C11" s="130"/>
      <c r="D11" s="131"/>
      <c r="E11" s="131"/>
      <c r="F11" s="131"/>
      <c r="G11" s="131"/>
      <c r="H11" s="131"/>
      <c r="I11" s="131"/>
      <c r="J11" s="131"/>
      <c r="K11" s="131"/>
      <c r="L11" s="131"/>
      <c r="M11" s="131"/>
      <c r="N11" s="132"/>
    </row>
    <row r="12" spans="1:14" ht="22.5" customHeight="1">
      <c r="A12" s="123"/>
      <c r="B12" s="124"/>
      <c r="C12" s="130"/>
      <c r="D12" s="131"/>
      <c r="E12" s="131"/>
      <c r="F12" s="131"/>
      <c r="G12" s="131"/>
      <c r="H12" s="131"/>
      <c r="I12" s="131"/>
      <c r="J12" s="131"/>
      <c r="K12" s="131"/>
      <c r="L12" s="131"/>
      <c r="M12" s="131"/>
      <c r="N12" s="132"/>
    </row>
    <row r="13" spans="1:14" ht="31.5" customHeight="1">
      <c r="A13" s="123"/>
      <c r="B13" s="124"/>
      <c r="C13" s="130"/>
      <c r="D13" s="131"/>
      <c r="E13" s="131"/>
      <c r="F13" s="131"/>
      <c r="G13" s="131"/>
      <c r="H13" s="131"/>
      <c r="I13" s="131"/>
      <c r="J13" s="131"/>
      <c r="K13" s="131"/>
      <c r="L13" s="131"/>
      <c r="M13" s="131"/>
      <c r="N13" s="132"/>
    </row>
    <row r="14" spans="1:14" ht="18.75" customHeight="1" hidden="1">
      <c r="A14" s="123"/>
      <c r="B14" s="124"/>
      <c r="C14" s="130"/>
      <c r="D14" s="131"/>
      <c r="E14" s="131"/>
      <c r="F14" s="131"/>
      <c r="G14" s="131"/>
      <c r="H14" s="131"/>
      <c r="I14" s="131"/>
      <c r="J14" s="131"/>
      <c r="K14" s="131"/>
      <c r="L14" s="131"/>
      <c r="M14" s="131"/>
      <c r="N14" s="132"/>
    </row>
    <row r="15" spans="1:14" ht="16.5" customHeight="1" hidden="1">
      <c r="A15" s="123"/>
      <c r="B15" s="124"/>
      <c r="C15" s="130"/>
      <c r="D15" s="131"/>
      <c r="E15" s="131"/>
      <c r="F15" s="131"/>
      <c r="G15" s="131"/>
      <c r="H15" s="131"/>
      <c r="I15" s="131"/>
      <c r="J15" s="131"/>
      <c r="K15" s="131"/>
      <c r="L15" s="131"/>
      <c r="M15" s="131"/>
      <c r="N15" s="132"/>
    </row>
    <row r="16" spans="1:14" ht="23.25" customHeight="1" hidden="1">
      <c r="A16" s="123"/>
      <c r="B16" s="124"/>
      <c r="C16" s="130"/>
      <c r="D16" s="131"/>
      <c r="E16" s="131"/>
      <c r="F16" s="131"/>
      <c r="G16" s="131"/>
      <c r="H16" s="131"/>
      <c r="I16" s="131"/>
      <c r="J16" s="131"/>
      <c r="K16" s="131"/>
      <c r="L16" s="131"/>
      <c r="M16" s="131"/>
      <c r="N16" s="132"/>
    </row>
    <row r="17" spans="1:14" ht="20.25" customHeight="1" hidden="1">
      <c r="A17" s="123"/>
      <c r="B17" s="124"/>
      <c r="C17" s="130"/>
      <c r="D17" s="131"/>
      <c r="E17" s="131"/>
      <c r="F17" s="131"/>
      <c r="G17" s="131"/>
      <c r="H17" s="131"/>
      <c r="I17" s="131"/>
      <c r="J17" s="131"/>
      <c r="K17" s="131"/>
      <c r="L17" s="131"/>
      <c r="M17" s="131"/>
      <c r="N17" s="132"/>
    </row>
    <row r="18" spans="1:14" ht="13.5" customHeight="1" hidden="1">
      <c r="A18" s="123"/>
      <c r="B18" s="124"/>
      <c r="C18" s="130"/>
      <c r="D18" s="131"/>
      <c r="E18" s="131"/>
      <c r="F18" s="131"/>
      <c r="G18" s="131"/>
      <c r="H18" s="131"/>
      <c r="I18" s="131"/>
      <c r="J18" s="131"/>
      <c r="K18" s="131"/>
      <c r="L18" s="131"/>
      <c r="M18" s="131"/>
      <c r="N18" s="132"/>
    </row>
    <row r="19" spans="1:14" ht="13.5" customHeight="1" hidden="1">
      <c r="A19" s="123"/>
      <c r="B19" s="124"/>
      <c r="C19" s="130"/>
      <c r="D19" s="131"/>
      <c r="E19" s="131"/>
      <c r="F19" s="131"/>
      <c r="G19" s="131"/>
      <c r="H19" s="131"/>
      <c r="I19" s="131"/>
      <c r="J19" s="131"/>
      <c r="K19" s="131"/>
      <c r="L19" s="131"/>
      <c r="M19" s="131"/>
      <c r="N19" s="132"/>
    </row>
    <row r="20" spans="1:14" ht="13.5" customHeight="1">
      <c r="A20" s="123"/>
      <c r="B20" s="124"/>
      <c r="C20" s="130"/>
      <c r="D20" s="131"/>
      <c r="E20" s="131"/>
      <c r="F20" s="131"/>
      <c r="G20" s="131"/>
      <c r="H20" s="131"/>
      <c r="I20" s="131"/>
      <c r="J20" s="131"/>
      <c r="K20" s="131"/>
      <c r="L20" s="131"/>
      <c r="M20" s="131"/>
      <c r="N20" s="132"/>
    </row>
    <row r="21" spans="1:14" ht="13.5" customHeight="1">
      <c r="A21" s="123"/>
      <c r="B21" s="124"/>
      <c r="C21" s="130"/>
      <c r="D21" s="131"/>
      <c r="E21" s="131"/>
      <c r="F21" s="131"/>
      <c r="G21" s="131"/>
      <c r="H21" s="131"/>
      <c r="I21" s="131"/>
      <c r="J21" s="131"/>
      <c r="K21" s="131"/>
      <c r="L21" s="131"/>
      <c r="M21" s="131"/>
      <c r="N21" s="132"/>
    </row>
    <row r="22" spans="1:14" ht="45" customHeight="1">
      <c r="A22" s="125"/>
      <c r="B22" s="126"/>
      <c r="C22" s="133"/>
      <c r="D22" s="134"/>
      <c r="E22" s="134"/>
      <c r="F22" s="134"/>
      <c r="G22" s="134"/>
      <c r="H22" s="134"/>
      <c r="I22" s="134"/>
      <c r="J22" s="134"/>
      <c r="K22" s="134"/>
      <c r="L22" s="134"/>
      <c r="M22" s="134"/>
      <c r="N22" s="135"/>
    </row>
    <row r="23" spans="1:166" ht="18.75" customHeight="1">
      <c r="A23" s="96" t="s">
        <v>13</v>
      </c>
      <c r="B23" s="136"/>
      <c r="C23" s="136"/>
      <c r="D23" s="136"/>
      <c r="E23" s="136"/>
      <c r="F23" s="136"/>
      <c r="G23" s="136"/>
      <c r="H23" s="136"/>
      <c r="I23" s="136"/>
      <c r="J23" s="136"/>
      <c r="K23" s="136"/>
      <c r="L23" s="136"/>
      <c r="M23" s="136"/>
      <c r="N23" s="97"/>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42" customHeight="1">
      <c r="A24" s="7">
        <v>1</v>
      </c>
      <c r="B24" s="117" t="s">
        <v>14</v>
      </c>
      <c r="C24" s="118"/>
      <c r="D24" s="118"/>
      <c r="E24" s="118"/>
      <c r="F24" s="118"/>
      <c r="G24" s="119"/>
      <c r="H24" s="7">
        <v>6</v>
      </c>
      <c r="I24" s="137" t="s">
        <v>15</v>
      </c>
      <c r="J24" s="138"/>
      <c r="K24" s="138"/>
      <c r="L24" s="138"/>
      <c r="M24" s="138"/>
      <c r="N24" s="139"/>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66" ht="40.5" customHeight="1">
      <c r="A25" s="7">
        <v>2</v>
      </c>
      <c r="B25" s="117" t="s">
        <v>16</v>
      </c>
      <c r="C25" s="118"/>
      <c r="D25" s="118"/>
      <c r="E25" s="118"/>
      <c r="F25" s="118"/>
      <c r="G25" s="119"/>
      <c r="H25" s="7">
        <v>7</v>
      </c>
      <c r="I25" s="117" t="s">
        <v>17</v>
      </c>
      <c r="J25" s="118"/>
      <c r="K25" s="118"/>
      <c r="L25" s="118"/>
      <c r="M25" s="118"/>
      <c r="N25" s="119"/>
      <c r="R25" s="5"/>
      <c r="S25" s="5"/>
      <c r="T25" s="5"/>
      <c r="U25" s="5"/>
      <c r="V25" s="5"/>
      <c r="W25" s="5"/>
      <c r="X25" s="5"/>
      <c r="Y25" s="5"/>
      <c r="Z25" s="5"/>
      <c r="AA25" s="5"/>
      <c r="AB25" s="5"/>
      <c r="AC25" s="5"/>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row>
    <row r="26" spans="1:166" ht="38.25" customHeight="1">
      <c r="A26" s="7">
        <v>3</v>
      </c>
      <c r="B26" s="117" t="s">
        <v>18</v>
      </c>
      <c r="C26" s="118"/>
      <c r="D26" s="118"/>
      <c r="E26" s="118"/>
      <c r="F26" s="118"/>
      <c r="G26" s="119"/>
      <c r="H26" s="7">
        <v>8</v>
      </c>
      <c r="I26" s="117" t="s">
        <v>19</v>
      </c>
      <c r="J26" s="118"/>
      <c r="K26" s="118"/>
      <c r="L26" s="118"/>
      <c r="M26" s="118"/>
      <c r="N26" s="119"/>
      <c r="R26" s="5"/>
      <c r="S26" s="5"/>
      <c r="T26" s="5"/>
      <c r="U26" s="5"/>
      <c r="V26" s="5"/>
      <c r="W26" s="5"/>
      <c r="X26" s="5"/>
      <c r="Y26" s="5"/>
      <c r="Z26" s="5"/>
      <c r="AA26" s="5"/>
      <c r="AB26" s="5"/>
      <c r="AC26" s="5"/>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row>
    <row r="27" spans="1:14" ht="33.75" customHeight="1">
      <c r="A27" s="7">
        <v>4</v>
      </c>
      <c r="B27" s="117" t="s">
        <v>20</v>
      </c>
      <c r="C27" s="118"/>
      <c r="D27" s="118"/>
      <c r="E27" s="118"/>
      <c r="F27" s="118"/>
      <c r="G27" s="119"/>
      <c r="H27" s="7">
        <v>9</v>
      </c>
      <c r="I27" s="117" t="s">
        <v>164</v>
      </c>
      <c r="J27" s="118"/>
      <c r="K27" s="118"/>
      <c r="L27" s="118"/>
      <c r="M27" s="118"/>
      <c r="N27" s="119"/>
    </row>
    <row r="28" spans="1:14" ht="43.5" customHeight="1">
      <c r="A28" s="7">
        <v>5</v>
      </c>
      <c r="B28" s="117" t="s">
        <v>157</v>
      </c>
      <c r="C28" s="118"/>
      <c r="D28" s="118"/>
      <c r="E28" s="118"/>
      <c r="F28" s="118"/>
      <c r="G28" s="119"/>
      <c r="H28" s="7">
        <v>10</v>
      </c>
      <c r="I28" s="120"/>
      <c r="J28" s="120"/>
      <c r="K28" s="120"/>
      <c r="L28" s="120"/>
      <c r="M28" s="120"/>
      <c r="N28" s="120"/>
    </row>
    <row r="29" spans="1:18" ht="15">
      <c r="A29" s="113" t="s">
        <v>162</v>
      </c>
      <c r="B29" s="114"/>
      <c r="C29" s="114"/>
      <c r="D29" s="114"/>
      <c r="E29" s="114"/>
      <c r="F29" s="114"/>
      <c r="G29" s="114"/>
      <c r="H29" s="114"/>
      <c r="I29" s="114"/>
      <c r="J29" s="114"/>
      <c r="K29" s="114"/>
      <c r="L29" s="114"/>
      <c r="M29" s="114"/>
      <c r="N29" s="114"/>
      <c r="O29" s="115"/>
      <c r="P29" s="115"/>
      <c r="Q29" s="115"/>
      <c r="R29" s="116"/>
    </row>
    <row r="30" spans="1:18" ht="27.75" customHeight="1">
      <c r="A30" s="93" t="s">
        <v>21</v>
      </c>
      <c r="B30" s="94"/>
      <c r="C30" s="94"/>
      <c r="D30" s="94"/>
      <c r="E30" s="94"/>
      <c r="F30" s="94"/>
      <c r="G30" s="94"/>
      <c r="H30" s="95"/>
      <c r="I30" s="96" t="s">
        <v>160</v>
      </c>
      <c r="J30" s="97"/>
      <c r="K30" s="98" t="s">
        <v>161</v>
      </c>
      <c r="L30" s="98"/>
      <c r="M30" s="99" t="s">
        <v>22</v>
      </c>
      <c r="N30" s="99"/>
      <c r="O30" s="99">
        <v>2020</v>
      </c>
      <c r="P30" s="99"/>
      <c r="Q30" s="99">
        <v>2021</v>
      </c>
      <c r="R30" s="99"/>
    </row>
    <row r="31" spans="1:18" ht="12.75">
      <c r="A31" s="100" t="s">
        <v>23</v>
      </c>
      <c r="B31" s="101"/>
      <c r="C31" s="101"/>
      <c r="D31" s="101"/>
      <c r="E31" s="101"/>
      <c r="F31" s="101"/>
      <c r="G31" s="101"/>
      <c r="H31" s="102"/>
      <c r="I31" s="86">
        <v>4</v>
      </c>
      <c r="J31" s="86"/>
      <c r="K31" s="103"/>
      <c r="L31" s="103"/>
      <c r="M31" s="87"/>
      <c r="N31" s="87"/>
      <c r="O31" s="86">
        <v>4</v>
      </c>
      <c r="P31" s="86"/>
      <c r="Q31" s="87">
        <v>4</v>
      </c>
      <c r="R31" s="87"/>
    </row>
    <row r="32" spans="1:18" ht="12.75">
      <c r="A32" s="100" t="s">
        <v>24</v>
      </c>
      <c r="B32" s="101"/>
      <c r="C32" s="101"/>
      <c r="D32" s="101"/>
      <c r="E32" s="101"/>
      <c r="F32" s="101"/>
      <c r="G32" s="101"/>
      <c r="H32" s="102"/>
      <c r="I32" s="86" t="s">
        <v>25</v>
      </c>
      <c r="J32" s="86"/>
      <c r="K32" s="103"/>
      <c r="L32" s="103"/>
      <c r="M32" s="87"/>
      <c r="N32" s="87"/>
      <c r="O32" s="86" t="s">
        <v>25</v>
      </c>
      <c r="P32" s="86"/>
      <c r="Q32" s="86" t="s">
        <v>25</v>
      </c>
      <c r="R32" s="86"/>
    </row>
    <row r="33" spans="1:18" ht="12.75">
      <c r="A33" s="100" t="s">
        <v>26</v>
      </c>
      <c r="B33" s="101"/>
      <c r="C33" s="101"/>
      <c r="D33" s="101"/>
      <c r="E33" s="101"/>
      <c r="F33" s="101"/>
      <c r="G33" s="101"/>
      <c r="H33" s="102"/>
      <c r="I33" s="112">
        <v>1</v>
      </c>
      <c r="J33" s="86"/>
      <c r="K33" s="103"/>
      <c r="L33" s="103"/>
      <c r="M33" s="87"/>
      <c r="N33" s="87"/>
      <c r="O33" s="112">
        <v>1</v>
      </c>
      <c r="P33" s="86"/>
      <c r="Q33" s="112">
        <v>1</v>
      </c>
      <c r="R33" s="86"/>
    </row>
    <row r="34" spans="1:18" ht="39" customHeight="1">
      <c r="A34" s="100" t="s">
        <v>149</v>
      </c>
      <c r="B34" s="101"/>
      <c r="C34" s="101"/>
      <c r="D34" s="101"/>
      <c r="E34" s="101"/>
      <c r="F34" s="101"/>
      <c r="G34" s="101"/>
      <c r="H34" s="102"/>
      <c r="I34" s="86" t="s">
        <v>150</v>
      </c>
      <c r="J34" s="86"/>
      <c r="K34" s="103"/>
      <c r="L34" s="103"/>
      <c r="M34" s="87"/>
      <c r="N34" s="87"/>
      <c r="O34" s="86" t="s">
        <v>150</v>
      </c>
      <c r="P34" s="86"/>
      <c r="Q34" s="86" t="s">
        <v>150</v>
      </c>
      <c r="R34" s="86"/>
    </row>
    <row r="35" spans="1:18" ht="24.75" customHeight="1">
      <c r="A35" s="93" t="s">
        <v>27</v>
      </c>
      <c r="B35" s="94"/>
      <c r="C35" s="94"/>
      <c r="D35" s="94"/>
      <c r="E35" s="94"/>
      <c r="F35" s="94"/>
      <c r="G35" s="94"/>
      <c r="H35" s="95"/>
      <c r="I35" s="96" t="s">
        <v>160</v>
      </c>
      <c r="J35" s="97"/>
      <c r="K35" s="98" t="s">
        <v>161</v>
      </c>
      <c r="L35" s="98"/>
      <c r="M35" s="99" t="s">
        <v>22</v>
      </c>
      <c r="N35" s="99"/>
      <c r="O35" s="99">
        <v>2020</v>
      </c>
      <c r="P35" s="99"/>
      <c r="Q35" s="99">
        <v>2021</v>
      </c>
      <c r="R35" s="99"/>
    </row>
    <row r="36" spans="1:18" ht="15.75" customHeight="1">
      <c r="A36" s="100" t="s">
        <v>28</v>
      </c>
      <c r="B36" s="101"/>
      <c r="C36" s="101"/>
      <c r="D36" s="101"/>
      <c r="E36" s="101"/>
      <c r="F36" s="101"/>
      <c r="G36" s="101"/>
      <c r="H36" s="102"/>
      <c r="I36" s="111">
        <v>43496</v>
      </c>
      <c r="J36" s="86"/>
      <c r="K36" s="111"/>
      <c r="L36" s="86"/>
      <c r="M36" s="87"/>
      <c r="N36" s="87"/>
      <c r="O36" s="111">
        <v>42400</v>
      </c>
      <c r="P36" s="86"/>
      <c r="Q36" s="111">
        <v>42400</v>
      </c>
      <c r="R36" s="86"/>
    </row>
    <row r="37" spans="1:18" ht="20.25" customHeight="1">
      <c r="A37" s="100" t="s">
        <v>16</v>
      </c>
      <c r="B37" s="101"/>
      <c r="C37" s="101"/>
      <c r="D37" s="101"/>
      <c r="E37" s="101"/>
      <c r="F37" s="101"/>
      <c r="G37" s="101"/>
      <c r="H37" s="102"/>
      <c r="I37" s="111">
        <v>43585</v>
      </c>
      <c r="J37" s="86"/>
      <c r="K37" s="111"/>
      <c r="L37" s="86"/>
      <c r="M37" s="87"/>
      <c r="N37" s="87"/>
      <c r="O37" s="111">
        <v>42400</v>
      </c>
      <c r="P37" s="86"/>
      <c r="Q37" s="111">
        <v>42400</v>
      </c>
      <c r="R37" s="86"/>
    </row>
    <row r="38" spans="1:18" ht="26.25" customHeight="1">
      <c r="A38" s="100" t="s">
        <v>29</v>
      </c>
      <c r="B38" s="101"/>
      <c r="C38" s="101"/>
      <c r="D38" s="101"/>
      <c r="E38" s="101"/>
      <c r="F38" s="101"/>
      <c r="G38" s="101"/>
      <c r="H38" s="102"/>
      <c r="I38" s="111">
        <v>43814</v>
      </c>
      <c r="J38" s="86"/>
      <c r="K38" s="111"/>
      <c r="L38" s="86"/>
      <c r="M38" s="87"/>
      <c r="N38" s="87"/>
      <c r="O38" s="111">
        <v>42719</v>
      </c>
      <c r="P38" s="86"/>
      <c r="Q38" s="111">
        <v>42719</v>
      </c>
      <c r="R38" s="86"/>
    </row>
    <row r="39" spans="1:18" ht="12.75">
      <c r="A39" s="100" t="s">
        <v>30</v>
      </c>
      <c r="B39" s="101"/>
      <c r="C39" s="101"/>
      <c r="D39" s="101"/>
      <c r="E39" s="101"/>
      <c r="F39" s="101"/>
      <c r="G39" s="101"/>
      <c r="H39" s="102"/>
      <c r="I39" s="111">
        <v>43830</v>
      </c>
      <c r="J39" s="86"/>
      <c r="K39" s="111"/>
      <c r="L39" s="86"/>
      <c r="M39" s="87"/>
      <c r="N39" s="87"/>
      <c r="O39" s="111">
        <v>42735</v>
      </c>
      <c r="P39" s="86"/>
      <c r="Q39" s="111">
        <v>42735</v>
      </c>
      <c r="R39" s="86"/>
    </row>
    <row r="40" spans="1:18" ht="24.75" customHeight="1">
      <c r="A40" s="93" t="s">
        <v>32</v>
      </c>
      <c r="B40" s="94"/>
      <c r="C40" s="94"/>
      <c r="D40" s="94"/>
      <c r="E40" s="94"/>
      <c r="F40" s="94"/>
      <c r="G40" s="94"/>
      <c r="H40" s="95"/>
      <c r="I40" s="96" t="s">
        <v>160</v>
      </c>
      <c r="J40" s="97"/>
      <c r="K40" s="98" t="s">
        <v>161</v>
      </c>
      <c r="L40" s="98"/>
      <c r="M40" s="99" t="s">
        <v>22</v>
      </c>
      <c r="N40" s="99"/>
      <c r="O40" s="99">
        <v>2020</v>
      </c>
      <c r="P40" s="99"/>
      <c r="Q40" s="99">
        <v>2021</v>
      </c>
      <c r="R40" s="99"/>
    </row>
    <row r="41" spans="1:18" ht="29.25" customHeight="1">
      <c r="A41" s="100" t="s">
        <v>33</v>
      </c>
      <c r="B41" s="101"/>
      <c r="C41" s="101"/>
      <c r="D41" s="101"/>
      <c r="E41" s="101"/>
      <c r="F41" s="101"/>
      <c r="G41" s="101"/>
      <c r="H41" s="102"/>
      <c r="I41" s="105">
        <v>8867</v>
      </c>
      <c r="J41" s="106"/>
      <c r="K41" s="107"/>
      <c r="L41" s="108"/>
      <c r="M41" s="109"/>
      <c r="N41" s="110"/>
      <c r="O41" s="105">
        <v>8867</v>
      </c>
      <c r="P41" s="106"/>
      <c r="Q41" s="105">
        <v>8867</v>
      </c>
      <c r="R41" s="106"/>
    </row>
    <row r="42" spans="1:18" ht="0.75" customHeight="1">
      <c r="A42" s="100"/>
      <c r="B42" s="101"/>
      <c r="C42" s="101"/>
      <c r="D42" s="101"/>
      <c r="E42" s="101"/>
      <c r="F42" s="101"/>
      <c r="G42" s="101"/>
      <c r="H42" s="102"/>
      <c r="I42" s="104"/>
      <c r="J42" s="104"/>
      <c r="K42" s="103"/>
      <c r="L42" s="103"/>
      <c r="M42" s="87"/>
      <c r="N42" s="87"/>
      <c r="O42" s="86"/>
      <c r="P42" s="86"/>
      <c r="Q42" s="87"/>
      <c r="R42" s="87"/>
    </row>
    <row r="43" spans="1:18" ht="12.75" hidden="1">
      <c r="A43" s="100"/>
      <c r="B43" s="101"/>
      <c r="C43" s="101"/>
      <c r="D43" s="101"/>
      <c r="E43" s="101"/>
      <c r="F43" s="101"/>
      <c r="G43" s="101"/>
      <c r="H43" s="102"/>
      <c r="I43" s="86"/>
      <c r="J43" s="86"/>
      <c r="K43" s="103"/>
      <c r="L43" s="103"/>
      <c r="M43" s="87"/>
      <c r="N43" s="87"/>
      <c r="O43" s="86"/>
      <c r="P43" s="86"/>
      <c r="Q43" s="87"/>
      <c r="R43" s="87"/>
    </row>
    <row r="44" spans="1:18" ht="12.75" hidden="1">
      <c r="A44" s="100"/>
      <c r="B44" s="101"/>
      <c r="C44" s="101"/>
      <c r="D44" s="101"/>
      <c r="E44" s="101"/>
      <c r="F44" s="101"/>
      <c r="G44" s="101"/>
      <c r="H44" s="102"/>
      <c r="I44" s="86"/>
      <c r="J44" s="86"/>
      <c r="K44" s="103"/>
      <c r="L44" s="103"/>
      <c r="M44" s="87"/>
      <c r="N44" s="87"/>
      <c r="O44" s="86"/>
      <c r="P44" s="86"/>
      <c r="Q44" s="87"/>
      <c r="R44" s="87"/>
    </row>
    <row r="45" spans="1:18" ht="39" customHeight="1">
      <c r="A45" s="93" t="s">
        <v>34</v>
      </c>
      <c r="B45" s="94"/>
      <c r="C45" s="94"/>
      <c r="D45" s="94"/>
      <c r="E45" s="94"/>
      <c r="F45" s="94"/>
      <c r="G45" s="94"/>
      <c r="H45" s="95"/>
      <c r="I45" s="96" t="s">
        <v>160</v>
      </c>
      <c r="J45" s="97"/>
      <c r="K45" s="98" t="s">
        <v>161</v>
      </c>
      <c r="L45" s="98"/>
      <c r="M45" s="99" t="s">
        <v>22</v>
      </c>
      <c r="N45" s="99"/>
      <c r="O45" s="99">
        <v>2020</v>
      </c>
      <c r="P45" s="99"/>
      <c r="Q45" s="99">
        <v>2021</v>
      </c>
      <c r="R45" s="99"/>
    </row>
    <row r="46" spans="1:18" ht="12.75">
      <c r="A46" s="90" t="s">
        <v>35</v>
      </c>
      <c r="B46" s="91"/>
      <c r="C46" s="91"/>
      <c r="D46" s="91"/>
      <c r="E46" s="91"/>
      <c r="F46" s="91"/>
      <c r="G46" s="91"/>
      <c r="H46" s="92"/>
      <c r="I46" s="86">
        <v>0</v>
      </c>
      <c r="J46" s="86"/>
      <c r="K46" s="86"/>
      <c r="L46" s="86"/>
      <c r="M46" s="87"/>
      <c r="N46" s="87"/>
      <c r="O46" s="86">
        <v>0</v>
      </c>
      <c r="P46" s="86"/>
      <c r="Q46" s="87">
        <v>0</v>
      </c>
      <c r="R46" s="87"/>
    </row>
    <row r="47" spans="1:18" ht="12.75">
      <c r="A47" s="90" t="s">
        <v>36</v>
      </c>
      <c r="B47" s="91"/>
      <c r="C47" s="91"/>
      <c r="D47" s="91"/>
      <c r="E47" s="91"/>
      <c r="F47" s="91"/>
      <c r="G47" s="91"/>
      <c r="H47" s="92"/>
      <c r="I47" s="86">
        <v>0</v>
      </c>
      <c r="J47" s="86"/>
      <c r="K47" s="86"/>
      <c r="L47" s="86"/>
      <c r="M47" s="87"/>
      <c r="N47" s="87"/>
      <c r="O47" s="86">
        <v>0</v>
      </c>
      <c r="P47" s="86"/>
      <c r="Q47" s="87">
        <v>0</v>
      </c>
      <c r="R47" s="87"/>
    </row>
    <row r="48" spans="1:18" ht="12.75">
      <c r="A48" s="90" t="s">
        <v>37</v>
      </c>
      <c r="B48" s="91"/>
      <c r="C48" s="91"/>
      <c r="D48" s="91"/>
      <c r="E48" s="91"/>
      <c r="F48" s="91"/>
      <c r="G48" s="91"/>
      <c r="H48" s="92"/>
      <c r="I48" s="112">
        <v>0.85</v>
      </c>
      <c r="J48" s="86"/>
      <c r="K48" s="86"/>
      <c r="L48" s="86"/>
      <c r="M48" s="87"/>
      <c r="N48" s="87"/>
      <c r="O48" s="112">
        <v>0.85</v>
      </c>
      <c r="P48" s="86"/>
      <c r="Q48" s="190">
        <v>0.85</v>
      </c>
      <c r="R48" s="87"/>
    </row>
    <row r="49" spans="1:18" ht="12.75" hidden="1">
      <c r="A49" s="90"/>
      <c r="B49" s="91"/>
      <c r="C49" s="91"/>
      <c r="D49" s="91"/>
      <c r="E49" s="91"/>
      <c r="F49" s="91"/>
      <c r="G49" s="91"/>
      <c r="H49" s="92"/>
      <c r="I49" s="86"/>
      <c r="J49" s="86"/>
      <c r="K49" s="86"/>
      <c r="L49" s="86"/>
      <c r="M49" s="87"/>
      <c r="N49" s="87"/>
      <c r="O49" s="86"/>
      <c r="P49" s="86"/>
      <c r="Q49" s="87"/>
      <c r="R49" s="87"/>
    </row>
    <row r="50" spans="1:18" ht="12.75" hidden="1">
      <c r="A50" s="90"/>
      <c r="B50" s="91"/>
      <c r="C50" s="91"/>
      <c r="D50" s="91"/>
      <c r="E50" s="91"/>
      <c r="F50" s="91"/>
      <c r="G50" s="91"/>
      <c r="H50" s="92"/>
      <c r="I50" s="86"/>
      <c r="J50" s="86"/>
      <c r="K50" s="86"/>
      <c r="L50" s="86"/>
      <c r="M50" s="87"/>
      <c r="N50" s="87"/>
      <c r="O50" s="86"/>
      <c r="P50" s="86"/>
      <c r="Q50" s="87"/>
      <c r="R50" s="87"/>
    </row>
    <row r="52" spans="1:14" ht="12.75">
      <c r="A52" s="203" t="s">
        <v>38</v>
      </c>
      <c r="B52" s="204"/>
      <c r="C52" s="204"/>
      <c r="D52" s="204"/>
      <c r="E52" s="204"/>
      <c r="F52" s="204"/>
      <c r="G52" s="204"/>
      <c r="H52" s="204"/>
      <c r="I52" s="204"/>
      <c r="J52" s="204"/>
      <c r="K52" s="204"/>
      <c r="L52" s="204"/>
      <c r="M52" s="204"/>
      <c r="N52" s="205"/>
    </row>
    <row r="53" spans="1:14" ht="44.25" customHeight="1">
      <c r="A53" s="206" t="s">
        <v>39</v>
      </c>
      <c r="B53" s="206"/>
      <c r="C53" s="8" t="s">
        <v>40</v>
      </c>
      <c r="D53" s="8" t="s">
        <v>41</v>
      </c>
      <c r="E53" s="8" t="s">
        <v>42</v>
      </c>
      <c r="F53" s="8" t="s">
        <v>43</v>
      </c>
      <c r="G53" s="8" t="s">
        <v>44</v>
      </c>
      <c r="H53" s="8" t="s">
        <v>45</v>
      </c>
      <c r="I53" s="8" t="s">
        <v>46</v>
      </c>
      <c r="J53" s="8" t="s">
        <v>47</v>
      </c>
      <c r="K53" s="8" t="s">
        <v>48</v>
      </c>
      <c r="L53" s="8" t="s">
        <v>49</v>
      </c>
      <c r="M53" s="8" t="s">
        <v>50</v>
      </c>
      <c r="N53" s="8" t="s">
        <v>51</v>
      </c>
    </row>
    <row r="54" spans="1:14" ht="12" customHeight="1">
      <c r="A54" s="77">
        <v>1</v>
      </c>
      <c r="B54" s="78"/>
      <c r="C54" s="9" t="s">
        <v>52</v>
      </c>
      <c r="D54" s="9"/>
      <c r="E54" s="9"/>
      <c r="F54" s="10"/>
      <c r="G54" s="10"/>
      <c r="H54" s="10"/>
      <c r="I54" s="10"/>
      <c r="J54" s="10"/>
      <c r="K54" s="10"/>
      <c r="L54" s="9"/>
      <c r="M54" s="9"/>
      <c r="N54" s="9"/>
    </row>
    <row r="55" spans="1:14" ht="12" customHeight="1" thickBot="1">
      <c r="A55" s="79"/>
      <c r="B55" s="80"/>
      <c r="C55" s="11"/>
      <c r="D55" s="11"/>
      <c r="E55" s="11"/>
      <c r="F55" s="12"/>
      <c r="G55" s="12"/>
      <c r="H55" s="12"/>
      <c r="I55" s="12"/>
      <c r="J55" s="12"/>
      <c r="K55" s="13"/>
      <c r="L55" s="12"/>
      <c r="M55" s="12"/>
      <c r="N55" s="11"/>
    </row>
    <row r="56" spans="1:14" ht="12" customHeight="1">
      <c r="A56" s="77">
        <v>2</v>
      </c>
      <c r="B56" s="78"/>
      <c r="C56" s="9"/>
      <c r="D56" s="14" t="s">
        <v>52</v>
      </c>
      <c r="E56" s="9"/>
      <c r="F56" s="10"/>
      <c r="G56" s="10"/>
      <c r="H56" s="10"/>
      <c r="I56" s="10"/>
      <c r="J56" s="10"/>
      <c r="K56" s="10"/>
      <c r="L56" s="15"/>
      <c r="M56" s="10"/>
      <c r="N56" s="9"/>
    </row>
    <row r="57" spans="1:14" ht="12" customHeight="1" thickBot="1">
      <c r="A57" s="79"/>
      <c r="B57" s="80"/>
      <c r="C57" s="11"/>
      <c r="D57" s="11"/>
      <c r="E57" s="11"/>
      <c r="F57" s="12"/>
      <c r="G57" s="12"/>
      <c r="H57" s="12"/>
      <c r="I57" s="12"/>
      <c r="J57" s="12"/>
      <c r="K57" s="13"/>
      <c r="L57" s="13"/>
      <c r="M57" s="13"/>
      <c r="N57" s="11"/>
    </row>
    <row r="58" spans="1:14" ht="12" customHeight="1">
      <c r="A58" s="77">
        <v>3</v>
      </c>
      <c r="B58" s="78"/>
      <c r="C58" s="9" t="s">
        <v>52</v>
      </c>
      <c r="D58" s="9" t="s">
        <v>52</v>
      </c>
      <c r="E58" s="9" t="s">
        <v>52</v>
      </c>
      <c r="F58" s="10" t="s">
        <v>52</v>
      </c>
      <c r="G58" s="10" t="s">
        <v>52</v>
      </c>
      <c r="H58" s="10" t="s">
        <v>52</v>
      </c>
      <c r="I58" s="10" t="s">
        <v>52</v>
      </c>
      <c r="J58" s="10" t="s">
        <v>52</v>
      </c>
      <c r="K58" s="10" t="s">
        <v>52</v>
      </c>
      <c r="L58" s="10" t="s">
        <v>52</v>
      </c>
      <c r="M58" s="10" t="s">
        <v>52</v>
      </c>
      <c r="N58" s="9" t="s">
        <v>52</v>
      </c>
    </row>
    <row r="59" spans="1:14" ht="12" customHeight="1" thickBot="1">
      <c r="A59" s="79"/>
      <c r="B59" s="80"/>
      <c r="C59" s="11"/>
      <c r="D59" s="11"/>
      <c r="E59" s="11"/>
      <c r="F59" s="12"/>
      <c r="G59" s="12"/>
      <c r="H59" s="12"/>
      <c r="I59" s="12"/>
      <c r="J59" s="12"/>
      <c r="K59" s="12"/>
      <c r="L59" s="11"/>
      <c r="M59" s="11"/>
      <c r="N59" s="16"/>
    </row>
    <row r="60" spans="1:14" ht="12" customHeight="1" thickBot="1">
      <c r="A60" s="77">
        <v>4</v>
      </c>
      <c r="B60" s="78"/>
      <c r="C60" s="9"/>
      <c r="D60" s="9"/>
      <c r="E60" s="9"/>
      <c r="F60" s="10"/>
      <c r="G60" s="10"/>
      <c r="H60" s="10"/>
      <c r="I60" s="10"/>
      <c r="J60" s="10"/>
      <c r="K60" s="10"/>
      <c r="L60" s="9" t="s">
        <v>52</v>
      </c>
      <c r="M60" s="9"/>
      <c r="N60" s="16"/>
    </row>
    <row r="61" spans="1:14" ht="12" customHeight="1" thickBot="1">
      <c r="A61" s="79"/>
      <c r="B61" s="80"/>
      <c r="C61" s="11"/>
      <c r="D61" s="11"/>
      <c r="E61" s="11"/>
      <c r="F61" s="12"/>
      <c r="G61" s="12"/>
      <c r="H61" s="12"/>
      <c r="I61" s="12"/>
      <c r="J61" s="12"/>
      <c r="K61" s="12"/>
      <c r="L61" s="11"/>
      <c r="M61" s="11"/>
      <c r="N61" s="16"/>
    </row>
    <row r="62" spans="1:14" ht="12" customHeight="1">
      <c r="A62" s="77">
        <v>5</v>
      </c>
      <c r="B62" s="78"/>
      <c r="C62" s="9"/>
      <c r="D62" s="9"/>
      <c r="E62" s="9"/>
      <c r="F62" s="10"/>
      <c r="G62" s="10"/>
      <c r="H62" s="10"/>
      <c r="I62" s="10"/>
      <c r="J62" s="10"/>
      <c r="K62" s="10"/>
      <c r="L62" s="9"/>
      <c r="M62" s="9"/>
      <c r="N62" s="9" t="s">
        <v>52</v>
      </c>
    </row>
    <row r="63" spans="1:14" ht="12" customHeight="1" thickBot="1">
      <c r="A63" s="79"/>
      <c r="B63" s="80"/>
      <c r="C63" s="11"/>
      <c r="D63" s="11"/>
      <c r="E63" s="11"/>
      <c r="F63" s="12"/>
      <c r="G63" s="12"/>
      <c r="H63" s="12"/>
      <c r="I63" s="12"/>
      <c r="J63" s="12"/>
      <c r="K63" s="12"/>
      <c r="L63" s="11"/>
      <c r="M63" s="11"/>
      <c r="N63" s="11"/>
    </row>
    <row r="64" spans="1:14" ht="12" customHeight="1">
      <c r="A64" s="77">
        <v>6</v>
      </c>
      <c r="B64" s="78"/>
      <c r="C64" s="9"/>
      <c r="D64" s="9"/>
      <c r="E64" s="9"/>
      <c r="F64" s="10"/>
      <c r="G64" s="10"/>
      <c r="H64" s="10"/>
      <c r="I64" s="10"/>
      <c r="J64" s="10"/>
      <c r="K64" s="10"/>
      <c r="L64" s="9"/>
      <c r="M64" s="9" t="s">
        <v>52</v>
      </c>
      <c r="N64" s="9"/>
    </row>
    <row r="65" spans="1:14" ht="12" customHeight="1" thickBot="1">
      <c r="A65" s="79"/>
      <c r="B65" s="80"/>
      <c r="C65" s="11"/>
      <c r="D65" s="11"/>
      <c r="E65" s="11"/>
      <c r="F65" s="12"/>
      <c r="G65" s="12"/>
      <c r="H65" s="12"/>
      <c r="I65" s="12"/>
      <c r="J65" s="12"/>
      <c r="K65" s="12"/>
      <c r="L65" s="11"/>
      <c r="M65" s="11"/>
      <c r="N65" s="11"/>
    </row>
    <row r="66" spans="1:15" ht="12" customHeight="1">
      <c r="A66" s="77">
        <v>7</v>
      </c>
      <c r="B66" s="78"/>
      <c r="C66" s="9"/>
      <c r="D66" s="9"/>
      <c r="E66" s="9"/>
      <c r="F66" s="10"/>
      <c r="G66" s="10"/>
      <c r="H66" s="10"/>
      <c r="I66" s="10"/>
      <c r="J66" s="10"/>
      <c r="K66" s="10"/>
      <c r="L66" s="9"/>
      <c r="M66" s="9"/>
      <c r="N66" s="17">
        <v>42719</v>
      </c>
      <c r="O66" s="18"/>
    </row>
    <row r="67" spans="1:14" ht="12" customHeight="1" thickBot="1">
      <c r="A67" s="79"/>
      <c r="B67" s="80"/>
      <c r="C67" s="11"/>
      <c r="D67" s="11"/>
      <c r="E67" s="11"/>
      <c r="F67" s="12"/>
      <c r="G67" s="12"/>
      <c r="H67" s="12"/>
      <c r="I67" s="12"/>
      <c r="J67" s="12"/>
      <c r="K67" s="12"/>
      <c r="L67" s="11"/>
      <c r="M67" s="11"/>
      <c r="N67" s="11"/>
    </row>
    <row r="68" spans="1:14" ht="12" customHeight="1">
      <c r="A68" s="77">
        <v>8</v>
      </c>
      <c r="B68" s="78"/>
      <c r="C68" s="9"/>
      <c r="D68" s="9"/>
      <c r="E68" s="9"/>
      <c r="F68" s="10"/>
      <c r="G68" s="10"/>
      <c r="H68" s="10"/>
      <c r="I68" s="10"/>
      <c r="J68" s="10"/>
      <c r="K68" s="10"/>
      <c r="L68" s="9"/>
      <c r="M68" s="9"/>
      <c r="N68" s="9" t="s">
        <v>52</v>
      </c>
    </row>
    <row r="69" spans="1:14" ht="12" customHeight="1" thickBot="1">
      <c r="A69" s="79"/>
      <c r="B69" s="80"/>
      <c r="C69" s="11"/>
      <c r="D69" s="11"/>
      <c r="E69" s="11"/>
      <c r="F69" s="12"/>
      <c r="G69" s="12"/>
      <c r="H69" s="12"/>
      <c r="I69" s="12"/>
      <c r="J69" s="12"/>
      <c r="K69" s="12"/>
      <c r="L69" s="11"/>
      <c r="M69" s="11"/>
      <c r="N69" s="11"/>
    </row>
    <row r="70" spans="1:14" ht="12.75">
      <c r="A70" s="77">
        <v>9</v>
      </c>
      <c r="B70" s="78"/>
      <c r="C70" s="62">
        <v>43496</v>
      </c>
      <c r="D70" s="9"/>
      <c r="E70" s="9"/>
      <c r="F70" s="10"/>
      <c r="G70" s="10"/>
      <c r="H70" s="10"/>
      <c r="I70" s="10"/>
      <c r="J70" s="10"/>
      <c r="K70" s="10"/>
      <c r="L70" s="9"/>
      <c r="M70" s="9"/>
      <c r="N70" s="9"/>
    </row>
    <row r="71" spans="1:14" ht="13.5" thickBot="1">
      <c r="A71" s="79"/>
      <c r="B71" s="80"/>
      <c r="C71" s="11"/>
      <c r="D71" s="11"/>
      <c r="E71" s="11"/>
      <c r="F71" s="11"/>
      <c r="G71" s="11"/>
      <c r="H71" s="11"/>
      <c r="I71" s="11"/>
      <c r="J71" s="12"/>
      <c r="K71" s="12"/>
      <c r="L71" s="11"/>
      <c r="M71" s="11"/>
      <c r="N71" s="11"/>
    </row>
    <row r="72" spans="1:14" ht="36" customHeight="1">
      <c r="A72" s="19"/>
      <c r="B72" s="19"/>
      <c r="C72" s="19"/>
      <c r="D72" s="19"/>
      <c r="E72" s="19"/>
      <c r="F72" s="19"/>
      <c r="G72" s="19"/>
      <c r="H72" s="19"/>
      <c r="I72" s="19"/>
      <c r="J72" s="19"/>
      <c r="K72" s="19"/>
      <c r="L72" s="19"/>
      <c r="M72" s="19"/>
      <c r="N72" s="19"/>
    </row>
    <row r="73" spans="1:14" ht="12.75">
      <c r="A73" s="207" t="s">
        <v>53</v>
      </c>
      <c r="B73" s="208"/>
      <c r="C73" s="208"/>
      <c r="D73" s="208"/>
      <c r="E73" s="208"/>
      <c r="F73" s="208"/>
      <c r="G73" s="208"/>
      <c r="H73" s="208"/>
      <c r="I73" s="208"/>
      <c r="J73" s="208"/>
      <c r="K73" s="208"/>
      <c r="L73" s="208"/>
      <c r="M73" s="208"/>
      <c r="N73" s="209"/>
    </row>
    <row r="74" spans="1:14" ht="31.5" customHeight="1">
      <c r="A74" s="20" t="s">
        <v>54</v>
      </c>
      <c r="B74" s="210" t="s">
        <v>55</v>
      </c>
      <c r="C74" s="211"/>
      <c r="D74" s="211"/>
      <c r="E74" s="211"/>
      <c r="F74" s="212"/>
      <c r="G74" s="74" t="s">
        <v>56</v>
      </c>
      <c r="H74" s="74"/>
      <c r="I74" s="74" t="s">
        <v>57</v>
      </c>
      <c r="J74" s="74"/>
      <c r="K74" s="74" t="s">
        <v>58</v>
      </c>
      <c r="L74" s="74"/>
      <c r="M74" s="75" t="s">
        <v>59</v>
      </c>
      <c r="N74" s="75"/>
    </row>
    <row r="75" spans="1:14" ht="12.75">
      <c r="A75" s="21" t="s">
        <v>116</v>
      </c>
      <c r="B75" s="88" t="s">
        <v>117</v>
      </c>
      <c r="C75" s="82"/>
      <c r="D75" s="82"/>
      <c r="E75" s="82"/>
      <c r="F75" s="83"/>
      <c r="G75" s="84">
        <v>34.08</v>
      </c>
      <c r="H75" s="85"/>
      <c r="I75" s="89">
        <v>100</v>
      </c>
      <c r="J75" s="89"/>
      <c r="K75" s="89"/>
      <c r="L75" s="89"/>
      <c r="M75" s="76">
        <f>+G75*I75</f>
        <v>3408</v>
      </c>
      <c r="N75" s="76"/>
    </row>
    <row r="76" spans="1:14" ht="12.75">
      <c r="A76" s="21" t="s">
        <v>116</v>
      </c>
      <c r="B76" s="81" t="s">
        <v>118</v>
      </c>
      <c r="C76" s="82"/>
      <c r="D76" s="82"/>
      <c r="E76" s="82"/>
      <c r="F76" s="83"/>
      <c r="G76" s="84">
        <v>24.75</v>
      </c>
      <c r="H76" s="85"/>
      <c r="I76" s="89">
        <v>100</v>
      </c>
      <c r="J76" s="89"/>
      <c r="K76" s="89"/>
      <c r="L76" s="89"/>
      <c r="M76" s="76">
        <f>+G76*I76</f>
        <v>2475</v>
      </c>
      <c r="N76" s="76"/>
    </row>
    <row r="77" spans="1:14" ht="12.75">
      <c r="A77" s="21" t="s">
        <v>119</v>
      </c>
      <c r="B77" s="81" t="s">
        <v>120</v>
      </c>
      <c r="C77" s="82"/>
      <c r="D77" s="82"/>
      <c r="E77" s="82"/>
      <c r="F77" s="83"/>
      <c r="G77" s="84">
        <v>29.84</v>
      </c>
      <c r="H77" s="85"/>
      <c r="I77" s="89">
        <v>100</v>
      </c>
      <c r="J77" s="89"/>
      <c r="K77" s="89"/>
      <c r="L77" s="89"/>
      <c r="M77" s="76">
        <f>+G77*I77</f>
        <v>2984</v>
      </c>
      <c r="N77" s="76"/>
    </row>
    <row r="78" spans="1:14" ht="12.75">
      <c r="A78" s="22">
        <f>COUNTA(B75:F77)</f>
        <v>3</v>
      </c>
      <c r="B78" s="214" t="s">
        <v>60</v>
      </c>
      <c r="C78" s="214"/>
      <c r="D78" s="214"/>
      <c r="E78" s="214"/>
      <c r="F78" s="214"/>
      <c r="G78" s="214"/>
      <c r="H78" s="214"/>
      <c r="I78" s="214"/>
      <c r="J78" s="214"/>
      <c r="K78" s="214"/>
      <c r="L78" s="215"/>
      <c r="M78" s="191">
        <f>SUM(M75:N77)</f>
        <v>8867</v>
      </c>
      <c r="N78" s="192"/>
    </row>
    <row r="79" spans="1:14" ht="12.75">
      <c r="A79" s="19"/>
      <c r="B79" s="19"/>
      <c r="C79" s="19"/>
      <c r="D79" s="19"/>
      <c r="E79" s="19"/>
      <c r="F79" s="19"/>
      <c r="G79" s="19"/>
      <c r="H79" s="19"/>
      <c r="I79" s="19"/>
      <c r="J79" s="19"/>
      <c r="K79" s="19"/>
      <c r="L79" s="19"/>
      <c r="M79" s="19"/>
      <c r="N79" s="19"/>
    </row>
    <row r="80" spans="1:14" ht="12.75">
      <c r="A80" s="207" t="s">
        <v>61</v>
      </c>
      <c r="B80" s="208"/>
      <c r="C80" s="208"/>
      <c r="D80" s="208"/>
      <c r="E80" s="208"/>
      <c r="F80" s="208"/>
      <c r="G80" s="208"/>
      <c r="H80" s="208"/>
      <c r="I80" s="208"/>
      <c r="J80" s="208"/>
      <c r="K80" s="208"/>
      <c r="L80" s="208"/>
      <c r="M80" s="208"/>
      <c r="N80" s="209"/>
    </row>
    <row r="81" spans="1:14" ht="12.75">
      <c r="A81" s="216" t="s">
        <v>62</v>
      </c>
      <c r="B81" s="217"/>
      <c r="C81" s="217"/>
      <c r="D81" s="218"/>
      <c r="E81" s="216" t="s">
        <v>63</v>
      </c>
      <c r="F81" s="217"/>
      <c r="G81" s="217"/>
      <c r="H81" s="217"/>
      <c r="I81" s="217"/>
      <c r="J81" s="217"/>
      <c r="K81" s="217"/>
      <c r="L81" s="217"/>
      <c r="M81" s="219" t="s">
        <v>64</v>
      </c>
      <c r="N81" s="220"/>
    </row>
    <row r="82" spans="1:14" ht="12.75">
      <c r="A82" s="193"/>
      <c r="B82" s="194"/>
      <c r="C82" s="194"/>
      <c r="D82" s="195"/>
      <c r="E82" s="193"/>
      <c r="F82" s="194"/>
      <c r="G82" s="194"/>
      <c r="H82" s="194"/>
      <c r="I82" s="194"/>
      <c r="J82" s="194"/>
      <c r="K82" s="194"/>
      <c r="L82" s="194"/>
      <c r="M82" s="199"/>
      <c r="N82" s="200"/>
    </row>
    <row r="83" spans="1:16" ht="12.75">
      <c r="A83" s="196"/>
      <c r="B83" s="197"/>
      <c r="C83" s="197"/>
      <c r="D83" s="198"/>
      <c r="E83" s="196"/>
      <c r="F83" s="197"/>
      <c r="G83" s="197"/>
      <c r="H83" s="197"/>
      <c r="I83" s="197"/>
      <c r="J83" s="197"/>
      <c r="K83" s="197"/>
      <c r="L83" s="197"/>
      <c r="M83" s="201"/>
      <c r="N83" s="202"/>
      <c r="O83" s="23"/>
      <c r="P83" s="24"/>
    </row>
    <row r="84" spans="1:14" ht="12.75">
      <c r="A84" s="193"/>
      <c r="B84" s="194"/>
      <c r="C84" s="194"/>
      <c r="D84" s="195"/>
      <c r="E84" s="193"/>
      <c r="F84" s="194"/>
      <c r="G84" s="194"/>
      <c r="H84" s="194"/>
      <c r="I84" s="194"/>
      <c r="J84" s="194"/>
      <c r="K84" s="194"/>
      <c r="L84" s="194"/>
      <c r="M84" s="199"/>
      <c r="N84" s="200"/>
    </row>
    <row r="85" spans="1:14" ht="12.75">
      <c r="A85" s="196"/>
      <c r="B85" s="197"/>
      <c r="C85" s="197"/>
      <c r="D85" s="198"/>
      <c r="E85" s="196"/>
      <c r="F85" s="197"/>
      <c r="G85" s="197"/>
      <c r="H85" s="197"/>
      <c r="I85" s="197"/>
      <c r="J85" s="197"/>
      <c r="K85" s="197"/>
      <c r="L85" s="197"/>
      <c r="M85" s="201"/>
      <c r="N85" s="202"/>
    </row>
    <row r="86" spans="1:14" ht="14.25">
      <c r="A86" s="71" t="s">
        <v>121</v>
      </c>
      <c r="B86" s="71"/>
      <c r="C86" s="71"/>
      <c r="D86" s="71"/>
      <c r="E86" s="71"/>
      <c r="F86" s="71"/>
      <c r="G86" s="71"/>
      <c r="H86" s="71"/>
      <c r="I86" s="71"/>
      <c r="J86" s="71"/>
      <c r="K86" s="71"/>
      <c r="L86" s="71"/>
      <c r="M86" s="72"/>
      <c r="N86" s="73"/>
    </row>
    <row r="87" spans="1:14" ht="12.75">
      <c r="A87" s="213" t="s">
        <v>65</v>
      </c>
      <c r="B87" s="214"/>
      <c r="C87" s="214"/>
      <c r="D87" s="214"/>
      <c r="E87" s="214"/>
      <c r="F87" s="214"/>
      <c r="G87" s="214"/>
      <c r="H87" s="214"/>
      <c r="I87" s="214"/>
      <c r="J87" s="214"/>
      <c r="K87" s="214"/>
      <c r="L87" s="215"/>
      <c r="M87" s="191">
        <f>+M78</f>
        <v>8867</v>
      </c>
      <c r="N87" s="192"/>
    </row>
    <row r="65405" spans="251:255" ht="12.75">
      <c r="IQ65405" s="2" t="s">
        <v>66</v>
      </c>
      <c r="IR65405" s="2" t="s">
        <v>67</v>
      </c>
      <c r="IS65405" s="2" t="s">
        <v>68</v>
      </c>
      <c r="IT65405" s="2" t="s">
        <v>69</v>
      </c>
      <c r="IU65405" s="2" t="s">
        <v>70</v>
      </c>
    </row>
    <row r="65406" spans="251:255" ht="12.75">
      <c r="IQ65406" s="2" t="e">
        <f>#REF!&amp;$C$9</f>
        <v>#REF!</v>
      </c>
      <c r="IR65406" s="2" t="e">
        <f>#REF!</f>
        <v>#REF!</v>
      </c>
      <c r="IS65406" s="2" t="e">
        <f>$B$24&amp;" - "&amp;$B$25&amp;" - "&amp;$B$28&amp;" - "&amp;$I$28&amp;" - "&amp;#REF!&amp;" - "&amp;#REF!&amp;" - "&amp;#REF!&amp;" - "&amp;#REF!</f>
        <v>#REF!</v>
      </c>
      <c r="IT65406" s="2" t="e">
        <f>$A$31&amp;": "&amp;$I$31&amp;" - "&amp;$A$33&amp;": "&amp;$I$32&amp;" - "&amp;#REF!&amp;": "&amp;$I$33&amp;" - "&amp;#REF!&amp;": "&amp;#REF!&amp;" - "&amp;#REF!&amp;": "&amp;#REF!&amp;" - "&amp;#REF!&amp;": "&amp;#REF!&amp;" - "&amp;#REF!&amp;": "&amp;#REF!&amp;" - "&amp;$A$35&amp;": "&amp;$I$35&amp;" - "&amp;$A$36&amp;": "&amp;$I$36&amp;" - "&amp;#REF!&amp;": "&amp;#REF!&amp;" - "&amp;#REF!&amp;": "&amp;#REF!&amp;" - "&amp;#REF!&amp;": "&amp;#REF!&amp;" - "&amp;$A$38&amp;": "&amp;$I$38</f>
        <v>#REF!</v>
      </c>
      <c r="IU65406" s="2" t="e">
        <f>#REF!</f>
        <v>#REF!</v>
      </c>
    </row>
  </sheetData>
  <sheetProtection/>
  <mergeCells count="208">
    <mergeCell ref="M81:N81"/>
    <mergeCell ref="A82:D83"/>
    <mergeCell ref="E82:L83"/>
    <mergeCell ref="M82:N83"/>
    <mergeCell ref="A70:B71"/>
    <mergeCell ref="A73:N73"/>
    <mergeCell ref="B76:F76"/>
    <mergeCell ref="B74:F74"/>
    <mergeCell ref="A87:L87"/>
    <mergeCell ref="M87:N87"/>
    <mergeCell ref="B78:L78"/>
    <mergeCell ref="A80:N80"/>
    <mergeCell ref="A81:D81"/>
    <mergeCell ref="E81:L81"/>
    <mergeCell ref="A50:H50"/>
    <mergeCell ref="I50:J50"/>
    <mergeCell ref="M77:N77"/>
    <mergeCell ref="O50:P50"/>
    <mergeCell ref="M78:N78"/>
    <mergeCell ref="A84:D85"/>
    <mergeCell ref="E84:L85"/>
    <mergeCell ref="M84:N85"/>
    <mergeCell ref="A52:N52"/>
    <mergeCell ref="A53:B53"/>
    <mergeCell ref="Q50:R50"/>
    <mergeCell ref="I77:J77"/>
    <mergeCell ref="K77:L77"/>
    <mergeCell ref="I49:J49"/>
    <mergeCell ref="G76:H76"/>
    <mergeCell ref="I76:J76"/>
    <mergeCell ref="K76:L76"/>
    <mergeCell ref="M76:N76"/>
    <mergeCell ref="K49:L49"/>
    <mergeCell ref="M49:N49"/>
    <mergeCell ref="O48:P48"/>
    <mergeCell ref="Q48:R48"/>
    <mergeCell ref="A66:B67"/>
    <mergeCell ref="A68:B69"/>
    <mergeCell ref="A62:B63"/>
    <mergeCell ref="A64:B65"/>
    <mergeCell ref="O49:P49"/>
    <mergeCell ref="Q49:R49"/>
    <mergeCell ref="K50:L50"/>
    <mergeCell ref="M50:N50"/>
    <mergeCell ref="I8:J8"/>
    <mergeCell ref="K8:L8"/>
    <mergeCell ref="M8:N8"/>
    <mergeCell ref="A48:H48"/>
    <mergeCell ref="I48:J48"/>
    <mergeCell ref="K48:L48"/>
    <mergeCell ref="M48:N48"/>
    <mergeCell ref="B26:G26"/>
    <mergeCell ref="I26:N26"/>
    <mergeCell ref="A8:D8"/>
    <mergeCell ref="A1:N1"/>
    <mergeCell ref="A3:D3"/>
    <mergeCell ref="E3:H3"/>
    <mergeCell ref="I3:N3"/>
    <mergeCell ref="A4:D5"/>
    <mergeCell ref="E4:H5"/>
    <mergeCell ref="I4:N5"/>
    <mergeCell ref="I25:N25"/>
    <mergeCell ref="A9:B9"/>
    <mergeCell ref="C9:N9"/>
    <mergeCell ref="A6:D7"/>
    <mergeCell ref="E6:H7"/>
    <mergeCell ref="I6:N6"/>
    <mergeCell ref="I7:J7"/>
    <mergeCell ref="K7:L7"/>
    <mergeCell ref="M7:N7"/>
    <mergeCell ref="E8:H8"/>
    <mergeCell ref="B27:G27"/>
    <mergeCell ref="I27:N27"/>
    <mergeCell ref="B28:G28"/>
    <mergeCell ref="I28:N28"/>
    <mergeCell ref="A10:B22"/>
    <mergeCell ref="C10:N22"/>
    <mergeCell ref="A23:N23"/>
    <mergeCell ref="B24:G24"/>
    <mergeCell ref="I24:N24"/>
    <mergeCell ref="B25:G25"/>
    <mergeCell ref="A29:R29"/>
    <mergeCell ref="A30:H30"/>
    <mergeCell ref="I30:J30"/>
    <mergeCell ref="K30:L30"/>
    <mergeCell ref="M30:N30"/>
    <mergeCell ref="O30:P30"/>
    <mergeCell ref="Q30:R30"/>
    <mergeCell ref="A31:H31"/>
    <mergeCell ref="I31:J31"/>
    <mergeCell ref="K31:L31"/>
    <mergeCell ref="M31:N31"/>
    <mergeCell ref="O31:P31"/>
    <mergeCell ref="Q31:R31"/>
    <mergeCell ref="A32:H32"/>
    <mergeCell ref="I32:J32"/>
    <mergeCell ref="K32:L32"/>
    <mergeCell ref="M32:N32"/>
    <mergeCell ref="O32:P32"/>
    <mergeCell ref="Q32:R32"/>
    <mergeCell ref="A33:H33"/>
    <mergeCell ref="I33:J33"/>
    <mergeCell ref="K33:L33"/>
    <mergeCell ref="M33:N33"/>
    <mergeCell ref="O33:P33"/>
    <mergeCell ref="Q33:R33"/>
    <mergeCell ref="A34:H34"/>
    <mergeCell ref="I34:J34"/>
    <mergeCell ref="K34:L34"/>
    <mergeCell ref="M34:N34"/>
    <mergeCell ref="O34:P34"/>
    <mergeCell ref="Q34:R34"/>
    <mergeCell ref="A35:H35"/>
    <mergeCell ref="I35:J35"/>
    <mergeCell ref="K35:L35"/>
    <mergeCell ref="M35:N35"/>
    <mergeCell ref="O35:P35"/>
    <mergeCell ref="Q35:R35"/>
    <mergeCell ref="A36:H36"/>
    <mergeCell ref="I36:J36"/>
    <mergeCell ref="K36:L36"/>
    <mergeCell ref="M36:N36"/>
    <mergeCell ref="O36:P36"/>
    <mergeCell ref="Q36:R36"/>
    <mergeCell ref="A38:H38"/>
    <mergeCell ref="I38:J38"/>
    <mergeCell ref="K38:L38"/>
    <mergeCell ref="M38:N38"/>
    <mergeCell ref="O38:P38"/>
    <mergeCell ref="Q38:R38"/>
    <mergeCell ref="A39:H39"/>
    <mergeCell ref="I39:J39"/>
    <mergeCell ref="K39:L39"/>
    <mergeCell ref="M39:N39"/>
    <mergeCell ref="O39:P39"/>
    <mergeCell ref="Q39:R39"/>
    <mergeCell ref="A37:H37"/>
    <mergeCell ref="I37:J37"/>
    <mergeCell ref="K37:L37"/>
    <mergeCell ref="M37:N37"/>
    <mergeCell ref="O37:P37"/>
    <mergeCell ref="Q37:R37"/>
    <mergeCell ref="A40:H40"/>
    <mergeCell ref="I40:J40"/>
    <mergeCell ref="K40:L40"/>
    <mergeCell ref="M40:N40"/>
    <mergeCell ref="O40:P40"/>
    <mergeCell ref="Q40:R40"/>
    <mergeCell ref="A41:H41"/>
    <mergeCell ref="I41:J41"/>
    <mergeCell ref="K41:L41"/>
    <mergeCell ref="M41:N41"/>
    <mergeCell ref="O41:P41"/>
    <mergeCell ref="Q41:R41"/>
    <mergeCell ref="A42:H42"/>
    <mergeCell ref="I42:J42"/>
    <mergeCell ref="K42:L42"/>
    <mergeCell ref="M42:N42"/>
    <mergeCell ref="O42:P42"/>
    <mergeCell ref="Q42:R42"/>
    <mergeCell ref="A43:H43"/>
    <mergeCell ref="I43:J43"/>
    <mergeCell ref="K43:L43"/>
    <mergeCell ref="M43:N43"/>
    <mergeCell ref="O43:P43"/>
    <mergeCell ref="Q43:R43"/>
    <mergeCell ref="A44:H44"/>
    <mergeCell ref="I44:J44"/>
    <mergeCell ref="K44:L44"/>
    <mergeCell ref="M44:N44"/>
    <mergeCell ref="O44:P44"/>
    <mergeCell ref="Q44:R44"/>
    <mergeCell ref="A45:H45"/>
    <mergeCell ref="I45:J45"/>
    <mergeCell ref="K45:L45"/>
    <mergeCell ref="M45:N45"/>
    <mergeCell ref="O45:P45"/>
    <mergeCell ref="Q45:R45"/>
    <mergeCell ref="O47:P47"/>
    <mergeCell ref="Q47:R47"/>
    <mergeCell ref="A46:H46"/>
    <mergeCell ref="I46:J46"/>
    <mergeCell ref="K46:L46"/>
    <mergeCell ref="M46:N46"/>
    <mergeCell ref="O46:P46"/>
    <mergeCell ref="Q46:R46"/>
    <mergeCell ref="A47:H47"/>
    <mergeCell ref="I47:J47"/>
    <mergeCell ref="K47:L47"/>
    <mergeCell ref="M47:N47"/>
    <mergeCell ref="B75:F75"/>
    <mergeCell ref="G75:H75"/>
    <mergeCell ref="I75:J75"/>
    <mergeCell ref="K75:L75"/>
    <mergeCell ref="A54:B55"/>
    <mergeCell ref="A56:B57"/>
    <mergeCell ref="A58:B59"/>
    <mergeCell ref="A49:H49"/>
    <mergeCell ref="A86:L86"/>
    <mergeCell ref="M86:N86"/>
    <mergeCell ref="K74:L74"/>
    <mergeCell ref="M74:N74"/>
    <mergeCell ref="M75:N75"/>
    <mergeCell ref="A60:B61"/>
    <mergeCell ref="G74:H74"/>
    <mergeCell ref="I74:J74"/>
    <mergeCell ref="B77:F77"/>
    <mergeCell ref="G77:H77"/>
  </mergeCells>
  <conditionalFormatting sqref="C54:N54 C56:N56 C58:N58 C66:N66 C60:M60 C64:N64 C62:N62 C68:N68 C70:N70">
    <cfRule type="cellIs" priority="1" dxfId="14" operator="equal" stopIfTrue="1">
      <formula>"x"</formula>
    </cfRule>
  </conditionalFormatting>
  <conditionalFormatting sqref="C55:N55 C57:N57 C59:N59 C67:N67 C61:M61 C65:N65 N60:N61 C63:N63 C69:N69 C71:N71">
    <cfRule type="cellIs" priority="2" dxfId="15"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54:N71"/>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47" r:id="rId1"/>
</worksheet>
</file>

<file path=xl/worksheets/sheet2.xml><?xml version="1.0" encoding="utf-8"?>
<worksheet xmlns="http://schemas.openxmlformats.org/spreadsheetml/2006/main" xmlns:r="http://schemas.openxmlformats.org/officeDocument/2006/relationships">
  <sheetPr>
    <pageSetUpPr fitToPage="1"/>
  </sheetPr>
  <dimension ref="A1:IU65496"/>
  <sheetViews>
    <sheetView zoomScale="120" zoomScaleNormal="120" zoomScalePageLayoutView="0" workbookViewId="0" topLeftCell="A1">
      <selection activeCell="A1" sqref="A1:N1"/>
    </sheetView>
  </sheetViews>
  <sheetFormatPr defaultColWidth="9.140625" defaultRowHeight="15"/>
  <cols>
    <col min="1" max="2" width="8.57421875" style="32" customWidth="1"/>
    <col min="3" max="14" width="6.57421875" style="32" customWidth="1"/>
    <col min="15" max="15" width="9.140625" style="32" customWidth="1"/>
    <col min="16" max="16" width="10.00390625" style="32" customWidth="1"/>
    <col min="17" max="244" width="9.140625" style="32" customWidth="1"/>
    <col min="245" max="245" width="14.140625" style="32" customWidth="1"/>
    <col min="246" max="16384" width="9.140625" style="32" customWidth="1"/>
  </cols>
  <sheetData>
    <row r="1" spans="1:14" ht="18" customHeight="1" thickBot="1">
      <c r="A1" s="226" t="s">
        <v>122</v>
      </c>
      <c r="B1" s="227"/>
      <c r="C1" s="227"/>
      <c r="D1" s="227"/>
      <c r="E1" s="227"/>
      <c r="F1" s="227"/>
      <c r="G1" s="227"/>
      <c r="H1" s="227"/>
      <c r="I1" s="227"/>
      <c r="J1" s="227"/>
      <c r="K1" s="227"/>
      <c r="L1" s="227"/>
      <c r="M1" s="227"/>
      <c r="N1" s="228"/>
    </row>
    <row r="2" spans="1:14" ht="18" customHeight="1">
      <c r="A2" s="70"/>
      <c r="B2" s="70"/>
      <c r="C2" s="70"/>
      <c r="D2" s="70"/>
      <c r="E2" s="70"/>
      <c r="F2" s="70"/>
      <c r="G2" s="70"/>
      <c r="H2" s="70"/>
      <c r="I2" s="70"/>
      <c r="J2" s="70"/>
      <c r="K2" s="70"/>
      <c r="L2" s="70"/>
      <c r="M2" s="70"/>
      <c r="N2" s="70"/>
    </row>
    <row r="3" spans="1:14" s="33" customFormat="1" ht="11.25">
      <c r="A3" s="229" t="s">
        <v>77</v>
      </c>
      <c r="B3" s="229"/>
      <c r="C3" s="229"/>
      <c r="D3" s="229"/>
      <c r="E3" s="229" t="s">
        <v>78</v>
      </c>
      <c r="F3" s="229"/>
      <c r="G3" s="229"/>
      <c r="H3" s="229"/>
      <c r="I3" s="229" t="s">
        <v>79</v>
      </c>
      <c r="J3" s="229"/>
      <c r="K3" s="229"/>
      <c r="L3" s="229"/>
      <c r="M3" s="229"/>
      <c r="N3" s="229"/>
    </row>
    <row r="4" spans="1:14" s="33" customFormat="1" ht="12.75" customHeight="1">
      <c r="A4" s="230" t="s">
        <v>80</v>
      </c>
      <c r="B4" s="230"/>
      <c r="C4" s="230"/>
      <c r="D4" s="230"/>
      <c r="E4" s="232" t="s">
        <v>81</v>
      </c>
      <c r="F4" s="232"/>
      <c r="G4" s="232"/>
      <c r="H4" s="232"/>
      <c r="I4" s="234" t="s">
        <v>123</v>
      </c>
      <c r="J4" s="234"/>
      <c r="K4" s="234"/>
      <c r="L4" s="234"/>
      <c r="M4" s="234"/>
      <c r="N4" s="234"/>
    </row>
    <row r="5" spans="1:14" s="33" customFormat="1" ht="24.75" customHeight="1">
      <c r="A5" s="231"/>
      <c r="B5" s="231"/>
      <c r="C5" s="231"/>
      <c r="D5" s="231"/>
      <c r="E5" s="233"/>
      <c r="F5" s="233"/>
      <c r="G5" s="233"/>
      <c r="H5" s="233"/>
      <c r="I5" s="235"/>
      <c r="J5" s="235"/>
      <c r="K5" s="235"/>
      <c r="L5" s="235"/>
      <c r="M5" s="235"/>
      <c r="N5" s="235"/>
    </row>
    <row r="6" spans="1:14" ht="12.75">
      <c r="A6" s="221" t="s">
        <v>82</v>
      </c>
      <c r="B6" s="221"/>
      <c r="C6" s="222" t="s">
        <v>83</v>
      </c>
      <c r="D6" s="222"/>
      <c r="E6" s="222"/>
      <c r="F6" s="222"/>
      <c r="G6" s="222"/>
      <c r="H6" s="222"/>
      <c r="I6" s="222"/>
      <c r="J6" s="222"/>
      <c r="K6" s="222"/>
      <c r="L6" s="222"/>
      <c r="M6" s="222"/>
      <c r="N6" s="222"/>
    </row>
    <row r="7" spans="1:14" ht="26.25" customHeight="1">
      <c r="A7" s="221" t="s">
        <v>84</v>
      </c>
      <c r="B7" s="221"/>
      <c r="C7" s="222" t="s">
        <v>163</v>
      </c>
      <c r="D7" s="222"/>
      <c r="E7" s="222"/>
      <c r="F7" s="222"/>
      <c r="G7" s="222"/>
      <c r="H7" s="222"/>
      <c r="I7" s="222"/>
      <c r="J7" s="222"/>
      <c r="K7" s="222"/>
      <c r="L7" s="222"/>
      <c r="M7" s="222"/>
      <c r="N7" s="222"/>
    </row>
    <row r="8" spans="1:14" ht="12.75" customHeight="1">
      <c r="A8" s="34"/>
      <c r="B8" s="35"/>
      <c r="C8" s="223" t="s">
        <v>85</v>
      </c>
      <c r="D8" s="223"/>
      <c r="E8" s="223"/>
      <c r="F8" s="223"/>
      <c r="G8" s="223"/>
      <c r="H8" s="223"/>
      <c r="I8" s="223"/>
      <c r="J8" s="223"/>
      <c r="K8" s="223"/>
      <c r="L8" s="223"/>
      <c r="M8" s="223"/>
      <c r="N8" s="223"/>
    </row>
    <row r="9" spans="1:14" ht="12.75" customHeight="1">
      <c r="A9" s="224" t="s">
        <v>86</v>
      </c>
      <c r="B9" s="224"/>
      <c r="C9" s="223"/>
      <c r="D9" s="223"/>
      <c r="E9" s="223"/>
      <c r="F9" s="223"/>
      <c r="G9" s="223"/>
      <c r="H9" s="223"/>
      <c r="I9" s="223"/>
      <c r="J9" s="223"/>
      <c r="K9" s="223"/>
      <c r="L9" s="223"/>
      <c r="M9" s="223"/>
      <c r="N9" s="223"/>
    </row>
    <row r="10" spans="1:14" ht="12.75" customHeight="1">
      <c r="A10" s="224"/>
      <c r="B10" s="224"/>
      <c r="C10" s="223"/>
      <c r="D10" s="223"/>
      <c r="E10" s="223"/>
      <c r="F10" s="223"/>
      <c r="G10" s="223"/>
      <c r="H10" s="223"/>
      <c r="I10" s="223"/>
      <c r="J10" s="223"/>
      <c r="K10" s="223"/>
      <c r="L10" s="223"/>
      <c r="M10" s="223"/>
      <c r="N10" s="223"/>
    </row>
    <row r="11" spans="1:14" ht="12.75" customHeight="1">
      <c r="A11" s="224"/>
      <c r="B11" s="224"/>
      <c r="C11" s="223"/>
      <c r="D11" s="223"/>
      <c r="E11" s="223"/>
      <c r="F11" s="223"/>
      <c r="G11" s="223"/>
      <c r="H11" s="223"/>
      <c r="I11" s="223"/>
      <c r="J11" s="223"/>
      <c r="K11" s="223"/>
      <c r="L11" s="223"/>
      <c r="M11" s="223"/>
      <c r="N11" s="223"/>
    </row>
    <row r="12" spans="1:14" ht="12.75" customHeight="1">
      <c r="A12" s="224"/>
      <c r="B12" s="224"/>
      <c r="C12" s="223"/>
      <c r="D12" s="223"/>
      <c r="E12" s="223"/>
      <c r="F12" s="223"/>
      <c r="G12" s="223"/>
      <c r="H12" s="223"/>
      <c r="I12" s="223"/>
      <c r="J12" s="223"/>
      <c r="K12" s="223"/>
      <c r="L12" s="223"/>
      <c r="M12" s="223"/>
      <c r="N12" s="223"/>
    </row>
    <row r="13" spans="1:14" ht="12.75" customHeight="1">
      <c r="A13" s="224"/>
      <c r="B13" s="224"/>
      <c r="C13" s="223"/>
      <c r="D13" s="223"/>
      <c r="E13" s="223"/>
      <c r="F13" s="223"/>
      <c r="G13" s="223"/>
      <c r="H13" s="223"/>
      <c r="I13" s="223"/>
      <c r="J13" s="223"/>
      <c r="K13" s="223"/>
      <c r="L13" s="223"/>
      <c r="M13" s="223"/>
      <c r="N13" s="223"/>
    </row>
    <row r="14" spans="1:14" ht="12.75">
      <c r="A14" s="225"/>
      <c r="B14" s="225"/>
      <c r="C14" s="223"/>
      <c r="D14" s="223"/>
      <c r="E14" s="223"/>
      <c r="F14" s="223"/>
      <c r="G14" s="223"/>
      <c r="H14" s="223"/>
      <c r="I14" s="223"/>
      <c r="J14" s="223"/>
      <c r="K14" s="223"/>
      <c r="L14" s="223"/>
      <c r="M14" s="223"/>
      <c r="N14" s="223"/>
    </row>
    <row r="15" spans="1:14" ht="12.75">
      <c r="A15" s="243" t="s">
        <v>13</v>
      </c>
      <c r="B15" s="243"/>
      <c r="C15" s="243"/>
      <c r="D15" s="243"/>
      <c r="E15" s="243"/>
      <c r="F15" s="243"/>
      <c r="G15" s="243"/>
      <c r="H15" s="243"/>
      <c r="I15" s="243"/>
      <c r="J15" s="243"/>
      <c r="K15" s="243"/>
      <c r="L15" s="243"/>
      <c r="M15" s="243"/>
      <c r="N15" s="243"/>
    </row>
    <row r="16" spans="1:14" ht="30" customHeight="1">
      <c r="A16" s="36">
        <f>IF(B16&lt;&gt;"",1,"")</f>
        <v>1</v>
      </c>
      <c r="B16" s="244" t="s">
        <v>87</v>
      </c>
      <c r="C16" s="244"/>
      <c r="D16" s="244"/>
      <c r="E16" s="244"/>
      <c r="F16" s="244"/>
      <c r="G16" s="244"/>
      <c r="H16" s="36">
        <f>IF(I16&lt;&gt;"",A19+1,"")</f>
        <v>5</v>
      </c>
      <c r="I16" s="245" t="s">
        <v>88</v>
      </c>
      <c r="J16" s="246"/>
      <c r="K16" s="246"/>
      <c r="L16" s="246"/>
      <c r="M16" s="246"/>
      <c r="N16" s="244"/>
    </row>
    <row r="17" spans="1:14" ht="30" customHeight="1">
      <c r="A17" s="37">
        <f>IF(B17&lt;&gt;"",A16+1,"")</f>
        <v>2</v>
      </c>
      <c r="B17" s="247" t="s">
        <v>89</v>
      </c>
      <c r="C17" s="247"/>
      <c r="D17" s="247"/>
      <c r="E17" s="247"/>
      <c r="F17" s="247"/>
      <c r="G17" s="247"/>
      <c r="H17" s="37">
        <f>IF(I17&lt;&gt;"",H16+1,"")</f>
        <v>6</v>
      </c>
      <c r="I17" s="248" t="s">
        <v>166</v>
      </c>
      <c r="J17" s="249"/>
      <c r="K17" s="249"/>
      <c r="L17" s="249"/>
      <c r="M17" s="249"/>
      <c r="N17" s="247"/>
    </row>
    <row r="18" spans="1:14" ht="33" customHeight="1">
      <c r="A18" s="37">
        <f>IF(B18&lt;&gt;"",A17+1,"")</f>
        <v>3</v>
      </c>
      <c r="B18" s="247" t="s">
        <v>90</v>
      </c>
      <c r="C18" s="247"/>
      <c r="D18" s="247"/>
      <c r="E18" s="247"/>
      <c r="F18" s="247"/>
      <c r="G18" s="247"/>
      <c r="H18" s="37">
        <f>IF(I18&lt;&gt;"",H17+1,"")</f>
        <v>7</v>
      </c>
      <c r="I18" s="247" t="s">
        <v>91</v>
      </c>
      <c r="J18" s="247"/>
      <c r="K18" s="247"/>
      <c r="L18" s="247"/>
      <c r="M18" s="247"/>
      <c r="N18" s="247"/>
    </row>
    <row r="19" spans="1:14" ht="30" customHeight="1">
      <c r="A19" s="38">
        <f>IF(B19&lt;&gt;"",A18+1,"")</f>
        <v>4</v>
      </c>
      <c r="B19" s="236" t="s">
        <v>92</v>
      </c>
      <c r="C19" s="237"/>
      <c r="D19" s="237"/>
      <c r="E19" s="237"/>
      <c r="F19" s="237"/>
      <c r="G19" s="237"/>
      <c r="H19" s="38">
        <f>IF(I19&lt;&gt;"",H18+1,"")</f>
      </c>
      <c r="I19" s="238"/>
      <c r="J19" s="239"/>
      <c r="K19" s="239"/>
      <c r="L19" s="239"/>
      <c r="M19" s="239"/>
      <c r="N19" s="239"/>
    </row>
    <row r="20" spans="1:14" ht="12.75" customHeight="1">
      <c r="A20" s="39"/>
      <c r="B20" s="40"/>
      <c r="C20" s="40"/>
      <c r="D20" s="40"/>
      <c r="E20" s="40"/>
      <c r="F20" s="40"/>
      <c r="G20" s="40"/>
      <c r="H20" s="40"/>
      <c r="I20" s="40"/>
      <c r="J20" s="40"/>
      <c r="K20" s="40"/>
      <c r="L20" s="40"/>
      <c r="M20" s="40"/>
      <c r="N20" s="41"/>
    </row>
    <row r="21" spans="1:14" ht="12.75">
      <c r="A21" s="240" t="s">
        <v>73</v>
      </c>
      <c r="B21" s="240"/>
      <c r="C21" s="240"/>
      <c r="D21" s="240"/>
      <c r="E21" s="240"/>
      <c r="F21" s="240"/>
      <c r="G21" s="240"/>
      <c r="H21" s="240"/>
      <c r="I21" s="240"/>
      <c r="J21" s="240"/>
      <c r="K21" s="240"/>
      <c r="L21" s="240"/>
      <c r="M21" s="240"/>
      <c r="N21" s="240"/>
    </row>
    <row r="22" spans="1:14" ht="15">
      <c r="A22" s="241" t="s">
        <v>93</v>
      </c>
      <c r="B22" s="241"/>
      <c r="C22" s="241"/>
      <c r="D22" s="241"/>
      <c r="E22" s="241"/>
      <c r="F22" s="241"/>
      <c r="G22" s="241"/>
      <c r="H22" s="241"/>
      <c r="I22" s="242" t="s">
        <v>94</v>
      </c>
      <c r="J22" s="242"/>
      <c r="K22" s="242" t="s">
        <v>95</v>
      </c>
      <c r="L22" s="242"/>
      <c r="M22" s="242" t="s">
        <v>96</v>
      </c>
      <c r="N22" s="242"/>
    </row>
    <row r="23" spans="1:14" ht="12.75">
      <c r="A23" s="256" t="s">
        <v>124</v>
      </c>
      <c r="B23" s="256"/>
      <c r="C23" s="256"/>
      <c r="D23" s="256"/>
      <c r="E23" s="256"/>
      <c r="F23" s="256"/>
      <c r="G23" s="256"/>
      <c r="H23" s="256"/>
      <c r="I23" s="257">
        <v>1</v>
      </c>
      <c r="J23" s="258"/>
      <c r="K23" s="257"/>
      <c r="L23" s="258"/>
      <c r="M23" s="259">
        <f>(K23-I23)/I23</f>
        <v>-1</v>
      </c>
      <c r="N23" s="259"/>
    </row>
    <row r="24" spans="1:14" ht="12.75">
      <c r="A24" s="260" t="s">
        <v>165</v>
      </c>
      <c r="B24" s="260"/>
      <c r="C24" s="260"/>
      <c r="D24" s="260"/>
      <c r="E24" s="260"/>
      <c r="F24" s="260"/>
      <c r="G24" s="260"/>
      <c r="H24" s="260"/>
      <c r="I24" s="261">
        <v>2</v>
      </c>
      <c r="J24" s="261"/>
      <c r="K24" s="262"/>
      <c r="L24" s="262"/>
      <c r="M24" s="263">
        <f>(K24-I24)/I24</f>
        <v>-1</v>
      </c>
      <c r="N24" s="263"/>
    </row>
    <row r="25" spans="1:14" ht="15">
      <c r="A25" s="250" t="s">
        <v>97</v>
      </c>
      <c r="B25" s="250"/>
      <c r="C25" s="250"/>
      <c r="D25" s="250"/>
      <c r="E25" s="250"/>
      <c r="F25" s="250"/>
      <c r="G25" s="250"/>
      <c r="H25" s="250"/>
      <c r="I25" s="251" t="s">
        <v>94</v>
      </c>
      <c r="J25" s="251"/>
      <c r="K25" s="251" t="s">
        <v>95</v>
      </c>
      <c r="L25" s="251"/>
      <c r="M25" s="242" t="s">
        <v>96</v>
      </c>
      <c r="N25" s="242"/>
    </row>
    <row r="26" spans="1:14" s="42" customFormat="1" ht="12.75">
      <c r="A26" s="252" t="s">
        <v>98</v>
      </c>
      <c r="B26" s="252"/>
      <c r="C26" s="252"/>
      <c r="D26" s="252"/>
      <c r="E26" s="252"/>
      <c r="F26" s="252"/>
      <c r="G26" s="252"/>
      <c r="H26" s="252"/>
      <c r="I26" s="253" t="s">
        <v>99</v>
      </c>
      <c r="J26" s="253"/>
      <c r="K26" s="254"/>
      <c r="L26" s="254"/>
      <c r="M26" s="255" t="e">
        <f>(K26-I26)/I26</f>
        <v>#VALUE!</v>
      </c>
      <c r="N26" s="255"/>
    </row>
    <row r="27" spans="1:14" ht="12.75">
      <c r="A27" s="264" t="s">
        <v>100</v>
      </c>
      <c r="B27" s="264"/>
      <c r="C27" s="264"/>
      <c r="D27" s="264"/>
      <c r="E27" s="264"/>
      <c r="F27" s="264"/>
      <c r="G27" s="264"/>
      <c r="H27" s="264"/>
      <c r="I27" s="265">
        <v>270</v>
      </c>
      <c r="J27" s="265"/>
      <c r="K27" s="266"/>
      <c r="L27" s="266"/>
      <c r="M27" s="267">
        <f>(K27-I27)/I27</f>
        <v>-1</v>
      </c>
      <c r="N27" s="267"/>
    </row>
    <row r="28" spans="1:14" ht="15">
      <c r="A28" s="250" t="s">
        <v>101</v>
      </c>
      <c r="B28" s="250"/>
      <c r="C28" s="250"/>
      <c r="D28" s="250"/>
      <c r="E28" s="250"/>
      <c r="F28" s="250"/>
      <c r="G28" s="250"/>
      <c r="H28" s="250"/>
      <c r="I28" s="251" t="s">
        <v>94</v>
      </c>
      <c r="J28" s="251"/>
      <c r="K28" s="251" t="s">
        <v>95</v>
      </c>
      <c r="L28" s="251"/>
      <c r="M28" s="242" t="s">
        <v>96</v>
      </c>
      <c r="N28" s="242"/>
    </row>
    <row r="29" spans="1:14" ht="12.75">
      <c r="A29" s="273" t="s">
        <v>102</v>
      </c>
      <c r="B29" s="273"/>
      <c r="C29" s="273"/>
      <c r="D29" s="273"/>
      <c r="E29" s="273"/>
      <c r="F29" s="273"/>
      <c r="G29" s="273"/>
      <c r="H29" s="273"/>
      <c r="I29" s="274">
        <v>7980.3</v>
      </c>
      <c r="J29" s="275"/>
      <c r="K29" s="276"/>
      <c r="L29" s="277"/>
      <c r="M29" s="259">
        <f>(K29-I29)/I29</f>
        <v>-1</v>
      </c>
      <c r="N29" s="259"/>
    </row>
    <row r="30" spans="1:14" ht="15">
      <c r="A30" s="250" t="s">
        <v>103</v>
      </c>
      <c r="B30" s="250"/>
      <c r="C30" s="250"/>
      <c r="D30" s="250"/>
      <c r="E30" s="250"/>
      <c r="F30" s="250"/>
      <c r="G30" s="250"/>
      <c r="H30" s="250"/>
      <c r="I30" s="251" t="s">
        <v>94</v>
      </c>
      <c r="J30" s="251"/>
      <c r="K30" s="251" t="s">
        <v>95</v>
      </c>
      <c r="L30" s="251"/>
      <c r="M30" s="99" t="s">
        <v>96</v>
      </c>
      <c r="N30" s="206"/>
    </row>
    <row r="31" spans="1:14" ht="12.75" customHeight="1">
      <c r="A31" s="278" t="s">
        <v>104</v>
      </c>
      <c r="B31" s="278"/>
      <c r="C31" s="278"/>
      <c r="D31" s="278"/>
      <c r="E31" s="278"/>
      <c r="F31" s="278"/>
      <c r="G31" s="278"/>
      <c r="H31" s="278"/>
      <c r="I31" s="279">
        <v>4</v>
      </c>
      <c r="J31" s="279"/>
      <c r="K31" s="280"/>
      <c r="L31" s="280"/>
      <c r="M31" s="281">
        <f>(K31-I31)/I31</f>
        <v>-1</v>
      </c>
      <c r="N31" s="282"/>
    </row>
    <row r="32" spans="1:14" ht="12.75">
      <c r="A32" s="268" t="s">
        <v>105</v>
      </c>
      <c r="B32" s="268"/>
      <c r="C32" s="268"/>
      <c r="D32" s="268"/>
      <c r="E32" s="268"/>
      <c r="F32" s="268"/>
      <c r="G32" s="268"/>
      <c r="H32" s="268"/>
      <c r="I32" s="269"/>
      <c r="J32" s="269"/>
      <c r="K32" s="270"/>
      <c r="L32" s="270"/>
      <c r="M32" s="271"/>
      <c r="N32" s="272"/>
    </row>
    <row r="34" spans="1:14" ht="12.75">
      <c r="A34" s="240" t="s">
        <v>38</v>
      </c>
      <c r="B34" s="240"/>
      <c r="C34" s="240"/>
      <c r="D34" s="240"/>
      <c r="E34" s="240"/>
      <c r="F34" s="240"/>
      <c r="G34" s="240"/>
      <c r="H34" s="240"/>
      <c r="I34" s="240"/>
      <c r="J34" s="240"/>
      <c r="K34" s="240"/>
      <c r="L34" s="240"/>
      <c r="M34" s="240"/>
      <c r="N34" s="240"/>
    </row>
    <row r="35" spans="1:14" ht="38.25">
      <c r="A35" s="243" t="s">
        <v>39</v>
      </c>
      <c r="B35" s="243"/>
      <c r="C35" s="43" t="s">
        <v>40</v>
      </c>
      <c r="D35" s="43" t="s">
        <v>41</v>
      </c>
      <c r="E35" s="43" t="s">
        <v>42</v>
      </c>
      <c r="F35" s="43" t="s">
        <v>43</v>
      </c>
      <c r="G35" s="43" t="s">
        <v>44</v>
      </c>
      <c r="H35" s="43" t="s">
        <v>45</v>
      </c>
      <c r="I35" s="43" t="s">
        <v>46</v>
      </c>
      <c r="J35" s="43" t="s">
        <v>47</v>
      </c>
      <c r="K35" s="43" t="s">
        <v>48</v>
      </c>
      <c r="L35" s="43" t="s">
        <v>49</v>
      </c>
      <c r="M35" s="43" t="s">
        <v>50</v>
      </c>
      <c r="N35" s="43" t="s">
        <v>51</v>
      </c>
    </row>
    <row r="36" spans="1:14" ht="12" customHeight="1" thickBot="1">
      <c r="A36" s="283">
        <f>IF(A16&gt;0,A16,"")</f>
        <v>1</v>
      </c>
      <c r="B36" s="284"/>
      <c r="C36" s="44"/>
      <c r="D36" s="44"/>
      <c r="E36" s="44"/>
      <c r="F36" s="44"/>
      <c r="G36" s="44"/>
      <c r="H36" s="44" t="s">
        <v>52</v>
      </c>
      <c r="I36" s="44" t="s">
        <v>52</v>
      </c>
      <c r="J36" s="44" t="s">
        <v>52</v>
      </c>
      <c r="K36" s="44"/>
      <c r="L36" s="44"/>
      <c r="M36" s="44"/>
      <c r="N36" s="45"/>
    </row>
    <row r="37" spans="1:14" ht="12" customHeight="1">
      <c r="A37" s="285"/>
      <c r="B37" s="286"/>
      <c r="C37" s="46"/>
      <c r="D37" s="46"/>
      <c r="E37" s="46"/>
      <c r="F37" s="46"/>
      <c r="G37" s="46"/>
      <c r="H37" s="46"/>
      <c r="I37" s="46"/>
      <c r="J37" s="46"/>
      <c r="K37" s="47"/>
      <c r="L37" s="47"/>
      <c r="M37" s="47"/>
      <c r="N37" s="48"/>
    </row>
    <row r="38" spans="1:14" ht="12" customHeight="1" thickBot="1">
      <c r="A38" s="283">
        <f>IF(A17&gt;0,A17,"")</f>
        <v>2</v>
      </c>
      <c r="B38" s="284"/>
      <c r="C38" s="44"/>
      <c r="D38" s="44"/>
      <c r="E38" s="44"/>
      <c r="F38" s="44"/>
      <c r="G38" s="44"/>
      <c r="H38" s="44" t="s">
        <v>52</v>
      </c>
      <c r="I38" s="44" t="s">
        <v>52</v>
      </c>
      <c r="J38" s="44" t="s">
        <v>52</v>
      </c>
      <c r="K38" s="44"/>
      <c r="L38" s="44"/>
      <c r="M38" s="44"/>
      <c r="N38" s="45"/>
    </row>
    <row r="39" spans="1:14" ht="12" customHeight="1">
      <c r="A39" s="285"/>
      <c r="B39" s="286"/>
      <c r="C39" s="46"/>
      <c r="D39" s="46"/>
      <c r="E39" s="46"/>
      <c r="F39" s="46"/>
      <c r="G39" s="46"/>
      <c r="H39" s="46"/>
      <c r="I39" s="46"/>
      <c r="J39" s="46"/>
      <c r="K39" s="47"/>
      <c r="L39" s="47"/>
      <c r="M39" s="47"/>
      <c r="N39" s="48"/>
    </row>
    <row r="40" spans="1:14" ht="12" customHeight="1" thickBot="1">
      <c r="A40" s="283">
        <f>IF(A18&gt;0,A18,"")</f>
        <v>3</v>
      </c>
      <c r="B40" s="284"/>
      <c r="C40" s="44"/>
      <c r="D40" s="44"/>
      <c r="E40" s="44"/>
      <c r="F40" s="44"/>
      <c r="G40" s="44"/>
      <c r="H40" s="44" t="s">
        <v>52</v>
      </c>
      <c r="I40" s="44" t="s">
        <v>52</v>
      </c>
      <c r="J40" s="44" t="s">
        <v>52</v>
      </c>
      <c r="K40" s="44" t="s">
        <v>52</v>
      </c>
      <c r="L40" s="44" t="s">
        <v>52</v>
      </c>
      <c r="M40" s="44" t="s">
        <v>52</v>
      </c>
      <c r="N40" s="45" t="s">
        <v>52</v>
      </c>
    </row>
    <row r="41" spans="1:14" ht="12" customHeight="1">
      <c r="A41" s="285"/>
      <c r="B41" s="286"/>
      <c r="C41" s="46"/>
      <c r="D41" s="46"/>
      <c r="E41" s="46"/>
      <c r="F41" s="46"/>
      <c r="G41" s="46"/>
      <c r="H41" s="46"/>
      <c r="I41" s="46"/>
      <c r="J41" s="46"/>
      <c r="K41" s="47"/>
      <c r="L41" s="47"/>
      <c r="M41" s="47"/>
      <c r="N41" s="48"/>
    </row>
    <row r="42" spans="1:14" ht="12" customHeight="1" thickBot="1">
      <c r="A42" s="283">
        <f>IF(A19&gt;0,A19,"")</f>
        <v>4</v>
      </c>
      <c r="B42" s="284"/>
      <c r="C42" s="44"/>
      <c r="D42" s="44"/>
      <c r="E42" s="44"/>
      <c r="F42" s="44"/>
      <c r="G42" s="44"/>
      <c r="H42" s="44" t="s">
        <v>52</v>
      </c>
      <c r="I42" s="44" t="s">
        <v>52</v>
      </c>
      <c r="J42" s="44" t="s">
        <v>52</v>
      </c>
      <c r="K42" s="44" t="s">
        <v>52</v>
      </c>
      <c r="L42" s="44" t="s">
        <v>52</v>
      </c>
      <c r="M42" s="44" t="s">
        <v>52</v>
      </c>
      <c r="N42" s="45" t="s">
        <v>52</v>
      </c>
    </row>
    <row r="43" spans="1:14" ht="12" customHeight="1">
      <c r="A43" s="285"/>
      <c r="B43" s="286"/>
      <c r="C43" s="46"/>
      <c r="D43" s="46"/>
      <c r="E43" s="46"/>
      <c r="F43" s="46"/>
      <c r="G43" s="46"/>
      <c r="H43" s="46"/>
      <c r="I43" s="46"/>
      <c r="J43" s="46"/>
      <c r="K43" s="47"/>
      <c r="L43" s="47"/>
      <c r="M43" s="47"/>
      <c r="N43" s="48"/>
    </row>
    <row r="44" spans="1:14" ht="12" customHeight="1" thickBot="1">
      <c r="A44" s="283">
        <f>IF(H16&gt;0,H16,"")</f>
        <v>5</v>
      </c>
      <c r="B44" s="284"/>
      <c r="C44" s="44"/>
      <c r="D44" s="44"/>
      <c r="E44" s="44"/>
      <c r="F44" s="44"/>
      <c r="G44" s="44"/>
      <c r="H44" s="44" t="s">
        <v>52</v>
      </c>
      <c r="I44" s="44" t="s">
        <v>52</v>
      </c>
      <c r="J44" s="44" t="s">
        <v>52</v>
      </c>
      <c r="K44" s="44" t="s">
        <v>52</v>
      </c>
      <c r="L44" s="44" t="s">
        <v>52</v>
      </c>
      <c r="M44" s="44" t="s">
        <v>52</v>
      </c>
      <c r="N44" s="45" t="s">
        <v>52</v>
      </c>
    </row>
    <row r="45" spans="1:14" ht="12" customHeight="1">
      <c r="A45" s="285"/>
      <c r="B45" s="286"/>
      <c r="C45" s="46"/>
      <c r="D45" s="46"/>
      <c r="E45" s="46"/>
      <c r="F45" s="46"/>
      <c r="G45" s="46"/>
      <c r="H45" s="46"/>
      <c r="I45" s="46"/>
      <c r="J45" s="46"/>
      <c r="K45" s="47"/>
      <c r="L45" s="47"/>
      <c r="M45" s="47"/>
      <c r="N45" s="48"/>
    </row>
    <row r="46" spans="1:14" ht="12" customHeight="1" thickBot="1">
      <c r="A46" s="283">
        <f>IF(H17&gt;0,H17,"")</f>
        <v>6</v>
      </c>
      <c r="B46" s="284"/>
      <c r="C46" s="44"/>
      <c r="D46" s="44"/>
      <c r="E46" s="44"/>
      <c r="F46" s="44"/>
      <c r="G46" s="44"/>
      <c r="H46" s="44"/>
      <c r="I46" s="44"/>
      <c r="J46" s="44"/>
      <c r="K46" s="44"/>
      <c r="L46" s="44"/>
      <c r="M46" s="44"/>
      <c r="N46" s="45" t="s">
        <v>52</v>
      </c>
    </row>
    <row r="47" spans="1:14" ht="12" customHeight="1">
      <c r="A47" s="285"/>
      <c r="B47" s="286"/>
      <c r="C47" s="46"/>
      <c r="D47" s="46"/>
      <c r="E47" s="46"/>
      <c r="F47" s="46"/>
      <c r="G47" s="46"/>
      <c r="H47" s="46"/>
      <c r="I47" s="46"/>
      <c r="J47" s="46"/>
      <c r="K47" s="47"/>
      <c r="L47" s="47"/>
      <c r="M47" s="47"/>
      <c r="N47" s="48"/>
    </row>
    <row r="48" spans="1:14" ht="12" customHeight="1" thickBot="1">
      <c r="A48" s="283">
        <f>IF(H18&gt;0,H18,"")</f>
        <v>7</v>
      </c>
      <c r="B48" s="284"/>
      <c r="C48" s="44"/>
      <c r="D48" s="44"/>
      <c r="E48" s="44"/>
      <c r="F48" s="44"/>
      <c r="G48" s="44"/>
      <c r="H48" s="44"/>
      <c r="I48" s="44"/>
      <c r="J48" s="44"/>
      <c r="K48" s="44"/>
      <c r="L48" s="44"/>
      <c r="M48" s="44"/>
      <c r="N48" s="45"/>
    </row>
    <row r="49" spans="1:14" ht="12" customHeight="1">
      <c r="A49" s="285"/>
      <c r="B49" s="286"/>
      <c r="C49" s="46"/>
      <c r="D49" s="46"/>
      <c r="E49" s="46"/>
      <c r="F49" s="46"/>
      <c r="G49" s="46"/>
      <c r="H49" s="46"/>
      <c r="I49" s="46"/>
      <c r="J49" s="46"/>
      <c r="K49" s="47"/>
      <c r="L49" s="47"/>
      <c r="M49" s="47"/>
      <c r="N49" s="48"/>
    </row>
    <row r="50" spans="1:14" ht="12" customHeight="1" hidden="1" thickBot="1">
      <c r="A50" s="287">
        <f>IF(H19&gt;0,H19,"")</f>
      </c>
      <c r="B50" s="287"/>
      <c r="C50" s="49"/>
      <c r="D50" s="49"/>
      <c r="E50" s="49"/>
      <c r="F50" s="49"/>
      <c r="G50" s="49"/>
      <c r="H50" s="49"/>
      <c r="I50" s="49"/>
      <c r="J50" s="49"/>
      <c r="K50" s="49"/>
      <c r="L50" s="49"/>
      <c r="M50" s="49"/>
      <c r="N50" s="49"/>
    </row>
    <row r="51" spans="1:14" ht="12" customHeight="1" hidden="1" thickBot="1">
      <c r="A51" s="287"/>
      <c r="B51" s="287"/>
      <c r="C51" s="50"/>
      <c r="D51" s="50"/>
      <c r="E51" s="50"/>
      <c r="F51" s="50"/>
      <c r="G51" s="50"/>
      <c r="H51" s="50"/>
      <c r="I51" s="51"/>
      <c r="J51" s="51"/>
      <c r="K51" s="51"/>
      <c r="L51" s="51"/>
      <c r="M51" s="52"/>
      <c r="N51" s="52"/>
    </row>
    <row r="52" spans="1:14" ht="15">
      <c r="A52"/>
      <c r="B52"/>
      <c r="C52"/>
      <c r="D52"/>
      <c r="E52"/>
      <c r="F52"/>
      <c r="G52"/>
      <c r="H52"/>
      <c r="I52"/>
      <c r="J52"/>
      <c r="K52"/>
      <c r="L52"/>
      <c r="M52"/>
      <c r="N52"/>
    </row>
    <row r="53" spans="1:14" ht="15.75" customHeight="1" hidden="1">
      <c r="A53" s="288" t="s">
        <v>106</v>
      </c>
      <c r="B53" s="288"/>
      <c r="C53" s="288"/>
      <c r="D53" s="288"/>
      <c r="E53" s="289"/>
      <c r="F53" s="289"/>
      <c r="G53" s="289"/>
      <c r="H53" s="290" t="s">
        <v>107</v>
      </c>
      <c r="I53" s="290"/>
      <c r="J53" s="290"/>
      <c r="K53" s="290"/>
      <c r="L53" s="289">
        <v>42735</v>
      </c>
      <c r="M53" s="289"/>
      <c r="N53" s="289"/>
    </row>
    <row r="54" spans="1:14" ht="25.5" customHeight="1" hidden="1">
      <c r="A54" s="291" t="s">
        <v>108</v>
      </c>
      <c r="B54" s="291"/>
      <c r="C54" s="291"/>
      <c r="D54" s="291"/>
      <c r="E54" s="291"/>
      <c r="F54" s="293"/>
      <c r="G54" s="293"/>
      <c r="H54" s="291" t="s">
        <v>108</v>
      </c>
      <c r="I54" s="291"/>
      <c r="J54" s="291"/>
      <c r="K54" s="291"/>
      <c r="L54" s="291"/>
      <c r="M54" s="293"/>
      <c r="N54" s="293"/>
    </row>
    <row r="55" spans="1:14" ht="25.5" customHeight="1" hidden="1">
      <c r="A55" s="291" t="s">
        <v>109</v>
      </c>
      <c r="B55" s="291"/>
      <c r="C55" s="291"/>
      <c r="D55" s="291"/>
      <c r="E55" s="291"/>
      <c r="F55" s="293"/>
      <c r="G55" s="293"/>
      <c r="H55" s="291" t="s">
        <v>109</v>
      </c>
      <c r="I55" s="291"/>
      <c r="J55" s="291"/>
      <c r="K55" s="291"/>
      <c r="L55" s="291"/>
      <c r="M55" s="293"/>
      <c r="N55" s="293"/>
    </row>
    <row r="56" ht="12.75" hidden="1"/>
    <row r="57" spans="1:14" ht="12.75" hidden="1">
      <c r="A57" s="240" t="s">
        <v>110</v>
      </c>
      <c r="B57" s="240"/>
      <c r="C57" s="240"/>
      <c r="D57" s="240"/>
      <c r="E57" s="240"/>
      <c r="F57" s="240"/>
      <c r="G57" s="240"/>
      <c r="H57" s="240" t="s">
        <v>110</v>
      </c>
      <c r="I57" s="240"/>
      <c r="J57" s="240"/>
      <c r="K57" s="240"/>
      <c r="L57" s="240"/>
      <c r="M57" s="240"/>
      <c r="N57" s="240"/>
    </row>
    <row r="58" spans="1:14" ht="18" customHeight="1" hidden="1">
      <c r="A58" s="291" t="s">
        <v>111</v>
      </c>
      <c r="B58" s="291"/>
      <c r="C58" s="292"/>
      <c r="D58" s="292"/>
      <c r="E58" s="292"/>
      <c r="F58" s="292"/>
      <c r="G58" s="292"/>
      <c r="H58" s="291" t="s">
        <v>112</v>
      </c>
      <c r="I58" s="291"/>
      <c r="J58" s="292"/>
      <c r="K58" s="292"/>
      <c r="L58" s="292"/>
      <c r="M58" s="292"/>
      <c r="N58" s="292"/>
    </row>
    <row r="59" spans="1:14" ht="18" customHeight="1" hidden="1">
      <c r="A59" s="291"/>
      <c r="B59" s="291"/>
      <c r="C59" s="292"/>
      <c r="D59" s="292"/>
      <c r="E59" s="292"/>
      <c r="F59" s="292"/>
      <c r="G59" s="292"/>
      <c r="H59" s="291"/>
      <c r="I59" s="291"/>
      <c r="J59" s="292"/>
      <c r="K59" s="292"/>
      <c r="L59" s="292"/>
      <c r="M59" s="292"/>
      <c r="N59" s="292"/>
    </row>
    <row r="60" spans="1:14" ht="18" customHeight="1" hidden="1">
      <c r="A60" s="291"/>
      <c r="B60" s="291"/>
      <c r="C60" s="292"/>
      <c r="D60" s="292"/>
      <c r="E60" s="292"/>
      <c r="F60" s="292"/>
      <c r="G60" s="292"/>
      <c r="H60" s="291"/>
      <c r="I60" s="291"/>
      <c r="J60" s="292"/>
      <c r="K60" s="292"/>
      <c r="L60" s="292"/>
      <c r="M60" s="292"/>
      <c r="N60" s="292"/>
    </row>
    <row r="61" spans="1:14" ht="18" customHeight="1" hidden="1">
      <c r="A61" s="291" t="s">
        <v>113</v>
      </c>
      <c r="B61" s="291"/>
      <c r="C61" s="292"/>
      <c r="D61" s="292"/>
      <c r="E61" s="292"/>
      <c r="F61" s="292"/>
      <c r="G61" s="292"/>
      <c r="H61" s="291" t="s">
        <v>113</v>
      </c>
      <c r="I61" s="291"/>
      <c r="J61" s="292"/>
      <c r="K61" s="292"/>
      <c r="L61" s="292"/>
      <c r="M61" s="292"/>
      <c r="N61" s="292"/>
    </row>
    <row r="62" spans="1:14" ht="18" customHeight="1" hidden="1">
      <c r="A62" s="291"/>
      <c r="B62" s="291"/>
      <c r="C62" s="292"/>
      <c r="D62" s="292"/>
      <c r="E62" s="292"/>
      <c r="F62" s="292"/>
      <c r="G62" s="292"/>
      <c r="H62" s="291"/>
      <c r="I62" s="291"/>
      <c r="J62" s="292"/>
      <c r="K62" s="292"/>
      <c r="L62" s="292"/>
      <c r="M62" s="292"/>
      <c r="N62" s="292"/>
    </row>
    <row r="63" spans="1:14" ht="18" customHeight="1" hidden="1">
      <c r="A63" s="291"/>
      <c r="B63" s="291"/>
      <c r="C63" s="292"/>
      <c r="D63" s="292"/>
      <c r="E63" s="292"/>
      <c r="F63" s="292"/>
      <c r="G63" s="292"/>
      <c r="H63" s="291"/>
      <c r="I63" s="291"/>
      <c r="J63" s="292"/>
      <c r="K63" s="292"/>
      <c r="L63" s="292"/>
      <c r="M63" s="292"/>
      <c r="N63" s="292"/>
    </row>
    <row r="64" spans="1:14" ht="12.75" hidden="1">
      <c r="A64" s="290" t="s">
        <v>114</v>
      </c>
      <c r="B64" s="297"/>
      <c r="C64" s="297"/>
      <c r="D64" s="297"/>
      <c r="E64" s="297"/>
      <c r="F64" s="297"/>
      <c r="G64" s="297"/>
      <c r="H64" s="297"/>
      <c r="I64" s="297"/>
      <c r="J64" s="297"/>
      <c r="K64" s="297"/>
      <c r="L64" s="297"/>
      <c r="M64" s="297"/>
      <c r="N64" s="298"/>
    </row>
    <row r="65" spans="1:14" ht="18" customHeight="1" hidden="1">
      <c r="A65" s="299"/>
      <c r="B65" s="300"/>
      <c r="C65" s="300"/>
      <c r="D65" s="300"/>
      <c r="E65" s="300"/>
      <c r="F65" s="300"/>
      <c r="G65" s="300"/>
      <c r="H65" s="300"/>
      <c r="I65" s="300"/>
      <c r="J65" s="300"/>
      <c r="K65" s="300"/>
      <c r="L65" s="300"/>
      <c r="M65" s="300"/>
      <c r="N65" s="301"/>
    </row>
    <row r="66" spans="1:14" ht="18" customHeight="1" hidden="1">
      <c r="A66" s="302"/>
      <c r="B66" s="303"/>
      <c r="C66" s="303"/>
      <c r="D66" s="303"/>
      <c r="E66" s="303"/>
      <c r="F66" s="303"/>
      <c r="G66" s="303"/>
      <c r="H66" s="303"/>
      <c r="I66" s="303"/>
      <c r="J66" s="303"/>
      <c r="K66" s="303"/>
      <c r="L66" s="303"/>
      <c r="M66" s="303"/>
      <c r="N66" s="304"/>
    </row>
    <row r="67" spans="1:14" ht="18" customHeight="1" hidden="1">
      <c r="A67" s="302"/>
      <c r="B67" s="303"/>
      <c r="C67" s="303"/>
      <c r="D67" s="303"/>
      <c r="E67" s="303"/>
      <c r="F67" s="303"/>
      <c r="G67" s="303"/>
      <c r="H67" s="303"/>
      <c r="I67" s="303"/>
      <c r="J67" s="303"/>
      <c r="K67" s="303"/>
      <c r="L67" s="303"/>
      <c r="M67" s="303"/>
      <c r="N67" s="304"/>
    </row>
    <row r="68" spans="1:14" ht="18" customHeight="1" hidden="1">
      <c r="A68" s="302"/>
      <c r="B68" s="303"/>
      <c r="C68" s="303"/>
      <c r="D68" s="303"/>
      <c r="E68" s="303"/>
      <c r="F68" s="303"/>
      <c r="G68" s="303"/>
      <c r="H68" s="303"/>
      <c r="I68" s="303"/>
      <c r="J68" s="303"/>
      <c r="K68" s="303"/>
      <c r="L68" s="303"/>
      <c r="M68" s="303"/>
      <c r="N68" s="304"/>
    </row>
    <row r="69" spans="1:14" ht="18" customHeight="1" hidden="1">
      <c r="A69" s="302"/>
      <c r="B69" s="303"/>
      <c r="C69" s="303"/>
      <c r="D69" s="303"/>
      <c r="E69" s="303"/>
      <c r="F69" s="303"/>
      <c r="G69" s="303"/>
      <c r="H69" s="303"/>
      <c r="I69" s="303"/>
      <c r="J69" s="303"/>
      <c r="K69" s="303"/>
      <c r="L69" s="303"/>
      <c r="M69" s="303"/>
      <c r="N69" s="304"/>
    </row>
    <row r="70" spans="1:14" ht="18" customHeight="1" hidden="1">
      <c r="A70" s="305"/>
      <c r="B70" s="306"/>
      <c r="C70" s="306"/>
      <c r="D70" s="306"/>
      <c r="E70" s="306"/>
      <c r="F70" s="306"/>
      <c r="G70" s="306"/>
      <c r="H70" s="306"/>
      <c r="I70" s="306"/>
      <c r="J70" s="306"/>
      <c r="K70" s="306"/>
      <c r="L70" s="306"/>
      <c r="M70" s="306"/>
      <c r="N70" s="307"/>
    </row>
    <row r="72" spans="1:14" ht="12.75">
      <c r="A72" s="240" t="s">
        <v>53</v>
      </c>
      <c r="B72" s="240"/>
      <c r="C72" s="240"/>
      <c r="D72" s="240"/>
      <c r="E72" s="240"/>
      <c r="F72" s="240"/>
      <c r="G72" s="240"/>
      <c r="H72" s="240"/>
      <c r="I72" s="240"/>
      <c r="J72" s="240"/>
      <c r="K72" s="240"/>
      <c r="L72" s="240"/>
      <c r="M72" s="240"/>
      <c r="N72" s="240"/>
    </row>
    <row r="73" spans="1:14" ht="36" customHeight="1">
      <c r="A73" s="53" t="s">
        <v>54</v>
      </c>
      <c r="B73" s="294" t="s">
        <v>55</v>
      </c>
      <c r="C73" s="294"/>
      <c r="D73" s="294"/>
      <c r="E73" s="294"/>
      <c r="F73" s="294"/>
      <c r="G73" s="294" t="s">
        <v>115</v>
      </c>
      <c r="H73" s="294"/>
      <c r="I73" s="295" t="s">
        <v>56</v>
      </c>
      <c r="J73" s="295"/>
      <c r="K73" s="295" t="s">
        <v>57</v>
      </c>
      <c r="L73" s="295"/>
      <c r="M73" s="296" t="s">
        <v>59</v>
      </c>
      <c r="N73" s="296"/>
    </row>
    <row r="74" spans="1:14" ht="25.5" customHeight="1">
      <c r="A74" s="54" t="s">
        <v>116</v>
      </c>
      <c r="B74" s="308" t="s">
        <v>117</v>
      </c>
      <c r="C74" s="309"/>
      <c r="D74" s="309"/>
      <c r="E74" s="309"/>
      <c r="F74" s="310"/>
      <c r="G74" s="311" t="s">
        <v>31</v>
      </c>
      <c r="H74" s="311"/>
      <c r="I74" s="312">
        <v>34.08</v>
      </c>
      <c r="J74" s="313"/>
      <c r="K74" s="314">
        <v>90</v>
      </c>
      <c r="L74" s="314"/>
      <c r="M74" s="315">
        <f>+I74*K74</f>
        <v>3067.2</v>
      </c>
      <c r="N74" s="315"/>
    </row>
    <row r="75" spans="1:14" ht="25.5" customHeight="1">
      <c r="A75" s="54" t="s">
        <v>116</v>
      </c>
      <c r="B75" s="308" t="s">
        <v>118</v>
      </c>
      <c r="C75" s="309"/>
      <c r="D75" s="309"/>
      <c r="E75" s="309"/>
      <c r="F75" s="310"/>
      <c r="G75" s="316" t="s">
        <v>31</v>
      </c>
      <c r="H75" s="316"/>
      <c r="I75" s="317">
        <v>24.75</v>
      </c>
      <c r="J75" s="318"/>
      <c r="K75" s="319">
        <v>90</v>
      </c>
      <c r="L75" s="319"/>
      <c r="M75" s="315">
        <f>+I75*K75</f>
        <v>2227.5</v>
      </c>
      <c r="N75" s="315"/>
    </row>
    <row r="76" spans="1:14" ht="25.5" customHeight="1">
      <c r="A76" s="54" t="s">
        <v>119</v>
      </c>
      <c r="B76" s="308" t="s">
        <v>120</v>
      </c>
      <c r="C76" s="309"/>
      <c r="D76" s="309"/>
      <c r="E76" s="309"/>
      <c r="F76" s="310"/>
      <c r="G76" s="316" t="s">
        <v>31</v>
      </c>
      <c r="H76" s="316"/>
      <c r="I76" s="317">
        <v>29.84</v>
      </c>
      <c r="J76" s="318"/>
      <c r="K76" s="319">
        <v>90</v>
      </c>
      <c r="L76" s="319"/>
      <c r="M76" s="315">
        <f>+I76*K76</f>
        <v>2685.6</v>
      </c>
      <c r="N76" s="315"/>
    </row>
    <row r="77" spans="1:14" ht="12.75" hidden="1">
      <c r="A77" s="55"/>
      <c r="B77" s="320"/>
      <c r="C77" s="320"/>
      <c r="D77" s="320"/>
      <c r="E77" s="320"/>
      <c r="F77" s="320"/>
      <c r="G77" s="316"/>
      <c r="H77" s="316"/>
      <c r="I77" s="321"/>
      <c r="J77" s="321"/>
      <c r="K77" s="322"/>
      <c r="L77" s="322"/>
      <c r="M77" s="323"/>
      <c r="N77" s="324"/>
    </row>
    <row r="78" spans="1:14" ht="12.75" hidden="1">
      <c r="A78" s="55"/>
      <c r="B78" s="320"/>
      <c r="C78" s="320"/>
      <c r="D78" s="320"/>
      <c r="E78" s="320"/>
      <c r="F78" s="320"/>
      <c r="G78" s="316"/>
      <c r="H78" s="316"/>
      <c r="I78" s="321"/>
      <c r="J78" s="321"/>
      <c r="K78" s="322"/>
      <c r="L78" s="322"/>
      <c r="M78" s="323"/>
      <c r="N78" s="324"/>
    </row>
    <row r="79" spans="1:14" ht="12.75" hidden="1">
      <c r="A79" s="56"/>
      <c r="B79" s="331"/>
      <c r="C79" s="331"/>
      <c r="D79" s="331"/>
      <c r="E79" s="331"/>
      <c r="F79" s="331"/>
      <c r="G79" s="332"/>
      <c r="H79" s="332"/>
      <c r="I79" s="333"/>
      <c r="J79" s="333"/>
      <c r="K79" s="334"/>
      <c r="L79" s="334"/>
      <c r="M79" s="335"/>
      <c r="N79" s="336"/>
    </row>
    <row r="80" spans="1:14" ht="12.75">
      <c r="A80" s="57">
        <f>COUNTA(B74:F79)</f>
        <v>3</v>
      </c>
      <c r="B80" s="325" t="s">
        <v>60</v>
      </c>
      <c r="C80" s="325"/>
      <c r="D80" s="325"/>
      <c r="E80" s="325"/>
      <c r="F80" s="325"/>
      <c r="G80" s="325"/>
      <c r="H80" s="325"/>
      <c r="I80" s="325"/>
      <c r="J80" s="325"/>
      <c r="K80" s="325"/>
      <c r="L80" s="325"/>
      <c r="M80" s="326">
        <f>SUM(M74:N79)</f>
        <v>7980.299999999999</v>
      </c>
      <c r="N80" s="327"/>
    </row>
    <row r="82" spans="1:14" ht="12.75">
      <c r="A82" s="328" t="s">
        <v>61</v>
      </c>
      <c r="B82" s="328"/>
      <c r="C82" s="328"/>
      <c r="D82" s="328"/>
      <c r="E82" s="328"/>
      <c r="F82" s="328"/>
      <c r="G82" s="328"/>
      <c r="H82" s="328"/>
      <c r="I82" s="328"/>
      <c r="J82" s="328"/>
      <c r="K82" s="328"/>
      <c r="L82" s="328"/>
      <c r="M82" s="328"/>
      <c r="N82" s="328"/>
    </row>
    <row r="83" spans="1:14" ht="12.75">
      <c r="A83" s="329" t="s">
        <v>62</v>
      </c>
      <c r="B83" s="329"/>
      <c r="C83" s="329"/>
      <c r="D83" s="329"/>
      <c r="E83" s="329" t="s">
        <v>63</v>
      </c>
      <c r="F83" s="329"/>
      <c r="G83" s="329"/>
      <c r="H83" s="329"/>
      <c r="I83" s="329"/>
      <c r="J83" s="329"/>
      <c r="K83" s="329"/>
      <c r="L83" s="329"/>
      <c r="M83" s="330" t="s">
        <v>64</v>
      </c>
      <c r="N83" s="330"/>
    </row>
    <row r="84" spans="1:14" ht="12.75">
      <c r="A84" s="341"/>
      <c r="B84" s="341"/>
      <c r="C84" s="341"/>
      <c r="D84" s="341"/>
      <c r="E84" s="341"/>
      <c r="F84" s="341"/>
      <c r="G84" s="341"/>
      <c r="H84" s="341"/>
      <c r="I84" s="341"/>
      <c r="J84" s="341"/>
      <c r="K84" s="341"/>
      <c r="L84" s="341"/>
      <c r="M84" s="342"/>
      <c r="N84" s="342"/>
    </row>
    <row r="85" spans="1:14" ht="12.75">
      <c r="A85" s="341"/>
      <c r="B85" s="341"/>
      <c r="C85" s="341"/>
      <c r="D85" s="341"/>
      <c r="E85" s="341"/>
      <c r="F85" s="341"/>
      <c r="G85" s="341"/>
      <c r="H85" s="341"/>
      <c r="I85" s="341"/>
      <c r="J85" s="341"/>
      <c r="K85" s="341"/>
      <c r="L85" s="341"/>
      <c r="M85" s="342"/>
      <c r="N85" s="342"/>
    </row>
    <row r="86" spans="1:14" ht="12.75">
      <c r="A86" s="343"/>
      <c r="B86" s="343"/>
      <c r="C86" s="343"/>
      <c r="D86" s="343"/>
      <c r="E86" s="343"/>
      <c r="F86" s="343"/>
      <c r="G86" s="343"/>
      <c r="H86" s="343"/>
      <c r="I86" s="343"/>
      <c r="J86" s="343"/>
      <c r="K86" s="343"/>
      <c r="L86" s="343"/>
      <c r="M86" s="344"/>
      <c r="N86" s="344"/>
    </row>
    <row r="87" spans="1:14" ht="12.75">
      <c r="A87" s="343"/>
      <c r="B87" s="343"/>
      <c r="C87" s="343"/>
      <c r="D87" s="343"/>
      <c r="E87" s="343"/>
      <c r="F87" s="343"/>
      <c r="G87" s="343"/>
      <c r="H87" s="343"/>
      <c r="I87" s="343"/>
      <c r="J87" s="343"/>
      <c r="K87" s="343"/>
      <c r="L87" s="343"/>
      <c r="M87" s="344"/>
      <c r="N87" s="344"/>
    </row>
    <row r="88" spans="1:14" ht="12.75">
      <c r="A88" s="337" t="s">
        <v>121</v>
      </c>
      <c r="B88" s="337"/>
      <c r="C88" s="337"/>
      <c r="D88" s="337"/>
      <c r="E88" s="337"/>
      <c r="F88" s="337"/>
      <c r="G88" s="337"/>
      <c r="H88" s="337"/>
      <c r="I88" s="337"/>
      <c r="J88" s="337"/>
      <c r="K88" s="337"/>
      <c r="L88" s="337"/>
      <c r="M88" s="338"/>
      <c r="N88" s="338"/>
    </row>
    <row r="89" spans="1:14" ht="22.5" customHeight="1">
      <c r="A89" s="339" t="s">
        <v>65</v>
      </c>
      <c r="B89" s="339"/>
      <c r="C89" s="339"/>
      <c r="D89" s="339"/>
      <c r="E89" s="339"/>
      <c r="F89" s="339"/>
      <c r="G89" s="339"/>
      <c r="H89" s="339"/>
      <c r="I89" s="339"/>
      <c r="J89" s="339"/>
      <c r="K89" s="339"/>
      <c r="L89" s="339"/>
      <c r="M89" s="340">
        <f>+M80+M88</f>
        <v>7980.299999999999</v>
      </c>
      <c r="N89" s="340"/>
    </row>
    <row r="65495" spans="251:255" ht="12.75">
      <c r="IQ65495" s="58" t="s">
        <v>66</v>
      </c>
      <c r="IR65495" s="58" t="s">
        <v>67</v>
      </c>
      <c r="IS65495" s="58" t="s">
        <v>68</v>
      </c>
      <c r="IT65495" s="58" t="s">
        <v>69</v>
      </c>
      <c r="IU65495" s="58" t="s">
        <v>70</v>
      </c>
    </row>
    <row r="65496" spans="251:255" ht="12.75">
      <c r="IQ65496" s="58" t="str">
        <f>$A$8&amp;$C$7</f>
        <v>Dematerializzazione e servizi on line - obiettivo triennale - fase 2019</v>
      </c>
      <c r="IR65496" s="58" t="e">
        <f>#REF!</f>
        <v>#REF!</v>
      </c>
      <c r="IS65496" s="58" t="str">
        <f>$B$16&amp;" - "&amp;$B$17&amp;" - "&amp;$B$18&amp;" - "&amp;$B$19&amp;" - "&amp;$I$16&amp;" - "&amp;$I$17&amp;" - "&amp;$I$18&amp;" - "&amp;$I$19</f>
        <v>Verifica Piano di Informatizzazione delle procedure comunali  - Studio e avvio dematerializzazione iter Atti Amministrativi - conservazione sostitutiva - Verifica procedure Manuale Protocollo Informatico con fascicolazione elettronica degli atti - conservazione sostitutiva Registro - Studio adesione e integrazione procedure informatiche a SPID - conservazione sostitutiva - Studio integrazione procedure informatiche a PagoPA - Progettazione esecutiva azioni 2019 2020 2021 - Verifica adesione a gara regionale per la conservazione sostitutiva degli atti dematerializzati - </v>
      </c>
      <c r="IT65496" s="58" t="e">
        <f>$A$23&amp;": "&amp;$I$23&amp;" - "&amp;#REF!&amp;": "&amp;#REF!&amp;" - "&amp;$A$25&amp;": "&amp;$I$25&amp;" - "&amp;$A$26&amp;": "&amp;$I$26&amp;" - "&amp;#REF!&amp;": "&amp;#REF!&amp;" - "&amp;#REF!&amp;": "&amp;#REF!&amp;" - "&amp;$A$28&amp;": "&amp;$I$28&amp;" - "&amp;$A$29&amp;": "&amp;$I$29&amp;" - "&amp;#REF!&amp;": "&amp;#REF!&amp;" - "&amp;#REF!&amp;": "&amp;#REF!&amp;" - "&amp;$A$30&amp;": "&amp;$I$30&amp;" - "&amp;$A$31&amp;": "&amp;$I$31&amp;" - "&amp;#REF!&amp;": "&amp;#REF!</f>
        <v>#REF!</v>
      </c>
      <c r="IU65496" s="58">
        <f>$A$80</f>
        <v>3</v>
      </c>
    </row>
  </sheetData>
  <sheetProtection selectLockedCells="1" selectUnlockedCells="1"/>
  <mergeCells count="154">
    <mergeCell ref="A88:L88"/>
    <mergeCell ref="M88:N88"/>
    <mergeCell ref="A89:L89"/>
    <mergeCell ref="M89:N89"/>
    <mergeCell ref="A84:D85"/>
    <mergeCell ref="E84:L85"/>
    <mergeCell ref="M84:N85"/>
    <mergeCell ref="A86:D87"/>
    <mergeCell ref="E86:L87"/>
    <mergeCell ref="M86:N87"/>
    <mergeCell ref="B78:F78"/>
    <mergeCell ref="G78:H78"/>
    <mergeCell ref="I78:J78"/>
    <mergeCell ref="K78:L78"/>
    <mergeCell ref="M78:N78"/>
    <mergeCell ref="B79:F79"/>
    <mergeCell ref="G79:H79"/>
    <mergeCell ref="I79:J79"/>
    <mergeCell ref="K79:L79"/>
    <mergeCell ref="M79:N79"/>
    <mergeCell ref="B80:L80"/>
    <mergeCell ref="M80:N80"/>
    <mergeCell ref="A82:N82"/>
    <mergeCell ref="A83:D83"/>
    <mergeCell ref="E83:L83"/>
    <mergeCell ref="M83:N83"/>
    <mergeCell ref="B76:F76"/>
    <mergeCell ref="G76:H76"/>
    <mergeCell ref="I76:J76"/>
    <mergeCell ref="K76:L76"/>
    <mergeCell ref="M76:N76"/>
    <mergeCell ref="B77:F77"/>
    <mergeCell ref="G77:H77"/>
    <mergeCell ref="I77:J77"/>
    <mergeCell ref="K77:L77"/>
    <mergeCell ref="M77:N77"/>
    <mergeCell ref="B74:F74"/>
    <mergeCell ref="G74:H74"/>
    <mergeCell ref="I74:J74"/>
    <mergeCell ref="K74:L74"/>
    <mergeCell ref="M74:N74"/>
    <mergeCell ref="B75:F75"/>
    <mergeCell ref="G75:H75"/>
    <mergeCell ref="I75:J75"/>
    <mergeCell ref="K75:L75"/>
    <mergeCell ref="M75:N75"/>
    <mergeCell ref="A61:B63"/>
    <mergeCell ref="C61:G63"/>
    <mergeCell ref="H61:I63"/>
    <mergeCell ref="J61:N63"/>
    <mergeCell ref="A64:N64"/>
    <mergeCell ref="A65:N70"/>
    <mergeCell ref="A72:N72"/>
    <mergeCell ref="B73:F73"/>
    <mergeCell ref="G73:H73"/>
    <mergeCell ref="I73:J73"/>
    <mergeCell ref="K73:L73"/>
    <mergeCell ref="M73:N73"/>
    <mergeCell ref="A54:E54"/>
    <mergeCell ref="F54:G54"/>
    <mergeCell ref="H54:L54"/>
    <mergeCell ref="M54:N54"/>
    <mergeCell ref="A55:E55"/>
    <mergeCell ref="F55:G55"/>
    <mergeCell ref="H55:L55"/>
    <mergeCell ref="M55:N55"/>
    <mergeCell ref="A57:G57"/>
    <mergeCell ref="H57:N57"/>
    <mergeCell ref="A58:B60"/>
    <mergeCell ref="C58:G60"/>
    <mergeCell ref="H58:I60"/>
    <mergeCell ref="J58:N60"/>
    <mergeCell ref="A36:B37"/>
    <mergeCell ref="A38:B39"/>
    <mergeCell ref="A40:B41"/>
    <mergeCell ref="A42:B43"/>
    <mergeCell ref="A44:B45"/>
    <mergeCell ref="A46:B47"/>
    <mergeCell ref="A48:B49"/>
    <mergeCell ref="A50:B51"/>
    <mergeCell ref="A53:D53"/>
    <mergeCell ref="E53:G53"/>
    <mergeCell ref="H53:K53"/>
    <mergeCell ref="L53:N53"/>
    <mergeCell ref="A34:N34"/>
    <mergeCell ref="A35:B35"/>
    <mergeCell ref="A30:H30"/>
    <mergeCell ref="I30:J30"/>
    <mergeCell ref="K30:L30"/>
    <mergeCell ref="M30:N30"/>
    <mergeCell ref="A31:H31"/>
    <mergeCell ref="I31:J31"/>
    <mergeCell ref="K31:L31"/>
    <mergeCell ref="M31:N31"/>
    <mergeCell ref="A32:H32"/>
    <mergeCell ref="I32:J32"/>
    <mergeCell ref="K32:L32"/>
    <mergeCell ref="M32:N32"/>
    <mergeCell ref="A29:H29"/>
    <mergeCell ref="I29:J29"/>
    <mergeCell ref="K29:L29"/>
    <mergeCell ref="M29:N29"/>
    <mergeCell ref="A27:H27"/>
    <mergeCell ref="I27:J27"/>
    <mergeCell ref="K27:L27"/>
    <mergeCell ref="M27:N27"/>
    <mergeCell ref="A28:H28"/>
    <mergeCell ref="I28:J28"/>
    <mergeCell ref="K28:L28"/>
    <mergeCell ref="M28:N28"/>
    <mergeCell ref="A23:H23"/>
    <mergeCell ref="I23:J23"/>
    <mergeCell ref="K23:L23"/>
    <mergeCell ref="M23:N23"/>
    <mergeCell ref="A24:H24"/>
    <mergeCell ref="I24:J24"/>
    <mergeCell ref="K24:L24"/>
    <mergeCell ref="M24:N24"/>
    <mergeCell ref="A25:H25"/>
    <mergeCell ref="I25:J25"/>
    <mergeCell ref="K25:L25"/>
    <mergeCell ref="M25:N25"/>
    <mergeCell ref="A26:H26"/>
    <mergeCell ref="I26:J26"/>
    <mergeCell ref="K26:L26"/>
    <mergeCell ref="M26:N26"/>
    <mergeCell ref="A15:N15"/>
    <mergeCell ref="B16:G16"/>
    <mergeCell ref="I16:N16"/>
    <mergeCell ref="B17:G17"/>
    <mergeCell ref="I17:N17"/>
    <mergeCell ref="B18:G18"/>
    <mergeCell ref="I18:N18"/>
    <mergeCell ref="B19:G19"/>
    <mergeCell ref="I19:N19"/>
    <mergeCell ref="A21:N21"/>
    <mergeCell ref="A22:H22"/>
    <mergeCell ref="I22:J22"/>
    <mergeCell ref="K22:L22"/>
    <mergeCell ref="M22:N22"/>
    <mergeCell ref="A1:N1"/>
    <mergeCell ref="A3:D3"/>
    <mergeCell ref="E3:H3"/>
    <mergeCell ref="I3:N3"/>
    <mergeCell ref="A4:D5"/>
    <mergeCell ref="E4:H5"/>
    <mergeCell ref="I4:N5"/>
    <mergeCell ref="A6:B6"/>
    <mergeCell ref="C6:N6"/>
    <mergeCell ref="A7:B7"/>
    <mergeCell ref="C7:N7"/>
    <mergeCell ref="C8:N14"/>
    <mergeCell ref="A9:B13"/>
    <mergeCell ref="A14:B14"/>
  </mergeCells>
  <conditionalFormatting sqref="C50:N50 C36:N36">
    <cfRule type="cellIs" priority="3" dxfId="16" operator="equal" stopIfTrue="1">
      <formula>"x"</formula>
    </cfRule>
  </conditionalFormatting>
  <conditionalFormatting sqref="C51:N51 C37:N37">
    <cfRule type="cellIs" priority="4" dxfId="17" operator="equal" stopIfTrue="1">
      <formula>"x"</formula>
    </cfRule>
  </conditionalFormatting>
  <conditionalFormatting sqref="C38:N38 C40:N40 C42:N42 C44:N44 C46:N46 C48:N48">
    <cfRule type="cellIs" priority="1" dxfId="16" operator="equal" stopIfTrue="1">
      <formula>"x"</formula>
    </cfRule>
  </conditionalFormatting>
  <conditionalFormatting sqref="C39:N39 C41:N41 C43:N43 C45:N45 C47:N47 C49:N49">
    <cfRule type="cellIs" priority="2" dxfId="17"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36:N51">
      <formula1>0</formula1>
      <formula2>0</formula2>
    </dataValidation>
  </dataValidations>
  <printOptions horizontalCentered="1"/>
  <pageMargins left="0.4724409448818898" right="0.3937007874015748" top="0.5511811023622047" bottom="0.5118110236220472" header="0.2362204724409449" footer="0.5118110236220472"/>
  <pageSetup fitToHeight="1" fitToWidth="1" horizontalDpi="300" verticalDpi="300" orientation="portrait" paperSize="9" scale="70" r:id="rId1"/>
  <headerFooter alignWithMargins="0">
    <oddHeader>&amp;CPiano delle Performance</oddHeader>
  </headerFooter>
  <rowBreaks count="1" manualBreakCount="1">
    <brk id="33" max="13" man="1"/>
  </rowBreaks>
</worksheet>
</file>

<file path=xl/worksheets/sheet3.xml><?xml version="1.0" encoding="utf-8"?>
<worksheet xmlns="http://schemas.openxmlformats.org/spreadsheetml/2006/main" xmlns:r="http://schemas.openxmlformats.org/officeDocument/2006/relationships">
  <sheetPr>
    <pageSetUpPr fitToPage="1"/>
  </sheetPr>
  <dimension ref="A1:IO65369"/>
  <sheetViews>
    <sheetView zoomScalePageLayoutView="0" workbookViewId="0" topLeftCell="A1">
      <selection activeCell="A1" sqref="A1:N1"/>
    </sheetView>
  </sheetViews>
  <sheetFormatPr defaultColWidth="9.140625" defaultRowHeight="15"/>
  <cols>
    <col min="1" max="1" width="7.140625" style="1" customWidth="1"/>
    <col min="2" max="2" width="14.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9.421875" style="1" customWidth="1"/>
    <col min="15" max="15" width="7.57421875" style="1" customWidth="1"/>
    <col min="16" max="16" width="4.57421875" style="1" customWidth="1"/>
    <col min="17" max="17" width="6.7109375" style="1" customWidth="1"/>
    <col min="18" max="18" width="6.421875" style="1" customWidth="1"/>
    <col min="19" max="238" width="9.140625" style="1" customWidth="1"/>
    <col min="239" max="239" width="14.140625" style="1" bestFit="1" customWidth="1"/>
    <col min="240" max="16384" width="9.140625" style="1" customWidth="1"/>
  </cols>
  <sheetData>
    <row r="1" spans="1:14" ht="18" customHeight="1" thickBot="1">
      <c r="A1" s="345" t="s">
        <v>125</v>
      </c>
      <c r="B1" s="346"/>
      <c r="C1" s="346"/>
      <c r="D1" s="346"/>
      <c r="E1" s="346"/>
      <c r="F1" s="346"/>
      <c r="G1" s="346"/>
      <c r="H1" s="346"/>
      <c r="I1" s="346"/>
      <c r="J1" s="346"/>
      <c r="K1" s="346"/>
      <c r="L1" s="346"/>
      <c r="M1" s="346"/>
      <c r="N1" s="347"/>
    </row>
    <row r="2" spans="1:18" ht="26.25" customHeight="1">
      <c r="A2" s="2"/>
      <c r="B2" s="2"/>
      <c r="C2" s="2"/>
      <c r="D2" s="2"/>
      <c r="E2" s="2"/>
      <c r="F2" s="2"/>
      <c r="G2" s="2"/>
      <c r="H2" s="2"/>
      <c r="I2" s="2"/>
      <c r="J2" s="2"/>
      <c r="K2" s="2"/>
      <c r="L2" s="2"/>
      <c r="M2" s="2"/>
      <c r="N2" s="2"/>
      <c r="O2" s="3"/>
      <c r="P2" s="3"/>
      <c r="Q2" s="3"/>
      <c r="R2" s="3"/>
    </row>
    <row r="3" spans="1:14" s="3" customFormat="1" ht="37.5" customHeight="1">
      <c r="A3" s="164" t="s">
        <v>1</v>
      </c>
      <c r="B3" s="165"/>
      <c r="C3" s="165"/>
      <c r="D3" s="166"/>
      <c r="E3" s="167"/>
      <c r="F3" s="159"/>
      <c r="G3" s="159"/>
      <c r="H3" s="160"/>
      <c r="I3" s="168" t="s">
        <v>2</v>
      </c>
      <c r="J3" s="168"/>
      <c r="K3" s="168"/>
      <c r="L3" s="168"/>
      <c r="M3" s="168"/>
      <c r="N3" s="168"/>
    </row>
    <row r="4" spans="1:14" s="3" customFormat="1" ht="12.75" customHeight="1">
      <c r="A4" s="169" t="s">
        <v>3</v>
      </c>
      <c r="B4" s="170"/>
      <c r="C4" s="170"/>
      <c r="D4" s="171"/>
      <c r="E4" s="175"/>
      <c r="F4" s="176"/>
      <c r="G4" s="176"/>
      <c r="H4" s="176"/>
      <c r="I4" s="177" t="s">
        <v>190</v>
      </c>
      <c r="J4" s="348"/>
      <c r="K4" s="348"/>
      <c r="L4" s="349"/>
      <c r="M4" s="349"/>
      <c r="N4" s="350"/>
    </row>
    <row r="5" spans="1:14" s="3" customFormat="1" ht="21.75" customHeight="1">
      <c r="A5" s="172"/>
      <c r="B5" s="173"/>
      <c r="C5" s="173"/>
      <c r="D5" s="174"/>
      <c r="E5" s="176"/>
      <c r="F5" s="176"/>
      <c r="G5" s="176"/>
      <c r="H5" s="176"/>
      <c r="I5" s="351"/>
      <c r="J5" s="352"/>
      <c r="K5" s="352"/>
      <c r="L5" s="352"/>
      <c r="M5" s="352"/>
      <c r="N5" s="353"/>
    </row>
    <row r="6" spans="1:14" s="3" customFormat="1" ht="21.75" customHeight="1">
      <c r="A6" s="145" t="s">
        <v>5</v>
      </c>
      <c r="B6" s="146"/>
      <c r="C6" s="146"/>
      <c r="D6" s="147"/>
      <c r="E6" s="151" t="s">
        <v>175</v>
      </c>
      <c r="F6" s="151"/>
      <c r="G6" s="151"/>
      <c r="H6" s="152"/>
      <c r="I6" s="155" t="s">
        <v>6</v>
      </c>
      <c r="J6" s="155"/>
      <c r="K6" s="155"/>
      <c r="L6" s="155"/>
      <c r="M6" s="155"/>
      <c r="N6" s="155"/>
    </row>
    <row r="7" spans="1:14" s="3" customFormat="1" ht="27" customHeight="1">
      <c r="A7" s="148"/>
      <c r="B7" s="149"/>
      <c r="C7" s="149"/>
      <c r="D7" s="150"/>
      <c r="E7" s="153"/>
      <c r="F7" s="153"/>
      <c r="G7" s="153"/>
      <c r="H7" s="154"/>
      <c r="I7" s="156">
        <v>2019</v>
      </c>
      <c r="J7" s="157"/>
      <c r="K7" s="158">
        <v>2020</v>
      </c>
      <c r="L7" s="158"/>
      <c r="M7" s="158">
        <v>2021</v>
      </c>
      <c r="N7" s="158"/>
    </row>
    <row r="8" spans="1:14" s="3" customFormat="1" ht="31.5" customHeight="1">
      <c r="A8" s="187" t="s">
        <v>7</v>
      </c>
      <c r="B8" s="188"/>
      <c r="C8" s="188"/>
      <c r="D8" s="189"/>
      <c r="E8" s="366"/>
      <c r="F8" s="366"/>
      <c r="G8" s="366"/>
      <c r="H8" s="367"/>
      <c r="I8" s="184" t="s">
        <v>8</v>
      </c>
      <c r="J8" s="185"/>
      <c r="K8" s="186" t="s">
        <v>8</v>
      </c>
      <c r="L8" s="186"/>
      <c r="M8" s="186" t="s">
        <v>8</v>
      </c>
      <c r="N8" s="186"/>
    </row>
    <row r="9" spans="1:18" ht="41.25" customHeight="1">
      <c r="A9" s="140" t="s">
        <v>9</v>
      </c>
      <c r="B9" s="141"/>
      <c r="C9" s="354" t="s">
        <v>182</v>
      </c>
      <c r="D9" s="368"/>
      <c r="E9" s="368"/>
      <c r="F9" s="368"/>
      <c r="G9" s="368"/>
      <c r="H9" s="368"/>
      <c r="I9" s="368"/>
      <c r="J9" s="368"/>
      <c r="K9" s="368"/>
      <c r="L9" s="368"/>
      <c r="M9" s="368"/>
      <c r="N9" s="369"/>
      <c r="R9" s="4"/>
    </row>
    <row r="10" spans="1:18" ht="38.25" customHeight="1" hidden="1">
      <c r="A10" s="140"/>
      <c r="B10" s="141"/>
      <c r="C10" s="354"/>
      <c r="D10" s="355"/>
      <c r="E10" s="355"/>
      <c r="F10" s="355"/>
      <c r="G10" s="355"/>
      <c r="H10" s="355"/>
      <c r="I10" s="355"/>
      <c r="J10" s="355"/>
      <c r="K10" s="355"/>
      <c r="L10" s="355"/>
      <c r="M10" s="355"/>
      <c r="N10" s="356"/>
      <c r="R10" s="4"/>
    </row>
    <row r="11" spans="1:14" ht="19.5" customHeight="1">
      <c r="A11" s="121" t="s">
        <v>11</v>
      </c>
      <c r="B11" s="122"/>
      <c r="C11" s="357" t="s">
        <v>156</v>
      </c>
      <c r="D11" s="358"/>
      <c r="E11" s="358"/>
      <c r="F11" s="358"/>
      <c r="G11" s="358"/>
      <c r="H11" s="358"/>
      <c r="I11" s="358"/>
      <c r="J11" s="358"/>
      <c r="K11" s="358"/>
      <c r="L11" s="358"/>
      <c r="M11" s="358"/>
      <c r="N11" s="359"/>
    </row>
    <row r="12" spans="1:14" ht="19.5" customHeight="1">
      <c r="A12" s="123"/>
      <c r="B12" s="124"/>
      <c r="C12" s="360"/>
      <c r="D12" s="361"/>
      <c r="E12" s="361"/>
      <c r="F12" s="361"/>
      <c r="G12" s="361"/>
      <c r="H12" s="361"/>
      <c r="I12" s="361"/>
      <c r="J12" s="361"/>
      <c r="K12" s="361"/>
      <c r="L12" s="361"/>
      <c r="M12" s="361"/>
      <c r="N12" s="362"/>
    </row>
    <row r="13" spans="1:14" ht="129" customHeight="1">
      <c r="A13" s="123"/>
      <c r="B13" s="124"/>
      <c r="C13" s="360"/>
      <c r="D13" s="361"/>
      <c r="E13" s="361"/>
      <c r="F13" s="361"/>
      <c r="G13" s="361"/>
      <c r="H13" s="361"/>
      <c r="I13" s="361"/>
      <c r="J13" s="361"/>
      <c r="K13" s="361"/>
      <c r="L13" s="361"/>
      <c r="M13" s="361"/>
      <c r="N13" s="362"/>
    </row>
    <row r="14" spans="1:14" ht="18.75" customHeight="1" hidden="1">
      <c r="A14" s="123"/>
      <c r="B14" s="124"/>
      <c r="C14" s="360"/>
      <c r="D14" s="361"/>
      <c r="E14" s="361"/>
      <c r="F14" s="361"/>
      <c r="G14" s="361"/>
      <c r="H14" s="361"/>
      <c r="I14" s="361"/>
      <c r="J14" s="361"/>
      <c r="K14" s="361"/>
      <c r="L14" s="361"/>
      <c r="M14" s="361"/>
      <c r="N14" s="362"/>
    </row>
    <row r="15" spans="1:14" ht="16.5" customHeight="1" hidden="1">
      <c r="A15" s="123"/>
      <c r="B15" s="124"/>
      <c r="C15" s="360"/>
      <c r="D15" s="361"/>
      <c r="E15" s="361"/>
      <c r="F15" s="361"/>
      <c r="G15" s="361"/>
      <c r="H15" s="361"/>
      <c r="I15" s="361"/>
      <c r="J15" s="361"/>
      <c r="K15" s="361"/>
      <c r="L15" s="361"/>
      <c r="M15" s="361"/>
      <c r="N15" s="362"/>
    </row>
    <row r="16" spans="1:14" ht="23.25" customHeight="1" hidden="1">
      <c r="A16" s="123"/>
      <c r="B16" s="124"/>
      <c r="C16" s="360"/>
      <c r="D16" s="361"/>
      <c r="E16" s="361"/>
      <c r="F16" s="361"/>
      <c r="G16" s="361"/>
      <c r="H16" s="361"/>
      <c r="I16" s="361"/>
      <c r="J16" s="361"/>
      <c r="K16" s="361"/>
      <c r="L16" s="361"/>
      <c r="M16" s="361"/>
      <c r="N16" s="362"/>
    </row>
    <row r="17" spans="1:14" ht="20.25" customHeight="1" hidden="1">
      <c r="A17" s="123"/>
      <c r="B17" s="124"/>
      <c r="C17" s="360"/>
      <c r="D17" s="361"/>
      <c r="E17" s="361"/>
      <c r="F17" s="361"/>
      <c r="G17" s="361"/>
      <c r="H17" s="361"/>
      <c r="I17" s="361"/>
      <c r="J17" s="361"/>
      <c r="K17" s="361"/>
      <c r="L17" s="361"/>
      <c r="M17" s="361"/>
      <c r="N17" s="362"/>
    </row>
    <row r="18" spans="1:14" ht="13.5" customHeight="1" hidden="1">
      <c r="A18" s="123"/>
      <c r="B18" s="124"/>
      <c r="C18" s="360"/>
      <c r="D18" s="361"/>
      <c r="E18" s="361"/>
      <c r="F18" s="361"/>
      <c r="G18" s="361"/>
      <c r="H18" s="361"/>
      <c r="I18" s="361"/>
      <c r="J18" s="361"/>
      <c r="K18" s="361"/>
      <c r="L18" s="361"/>
      <c r="M18" s="361"/>
      <c r="N18" s="362"/>
    </row>
    <row r="19" spans="1:14" ht="13.5" customHeight="1" hidden="1">
      <c r="A19" s="123"/>
      <c r="B19" s="124"/>
      <c r="C19" s="360"/>
      <c r="D19" s="361"/>
      <c r="E19" s="361"/>
      <c r="F19" s="361"/>
      <c r="G19" s="361"/>
      <c r="H19" s="361"/>
      <c r="I19" s="361"/>
      <c r="J19" s="361"/>
      <c r="K19" s="361"/>
      <c r="L19" s="361"/>
      <c r="M19" s="361"/>
      <c r="N19" s="362"/>
    </row>
    <row r="20" spans="1:14" ht="13.5" customHeight="1" hidden="1">
      <c r="A20" s="123"/>
      <c r="B20" s="124"/>
      <c r="C20" s="360"/>
      <c r="D20" s="361"/>
      <c r="E20" s="361"/>
      <c r="F20" s="361"/>
      <c r="G20" s="361"/>
      <c r="H20" s="361"/>
      <c r="I20" s="361"/>
      <c r="J20" s="361"/>
      <c r="K20" s="361"/>
      <c r="L20" s="361"/>
      <c r="M20" s="361"/>
      <c r="N20" s="362"/>
    </row>
    <row r="21" spans="1:14" ht="13.5" customHeight="1" hidden="1">
      <c r="A21" s="123"/>
      <c r="B21" s="124"/>
      <c r="C21" s="360"/>
      <c r="D21" s="361"/>
      <c r="E21" s="361"/>
      <c r="F21" s="361"/>
      <c r="G21" s="361"/>
      <c r="H21" s="361"/>
      <c r="I21" s="361"/>
      <c r="J21" s="361"/>
      <c r="K21" s="361"/>
      <c r="L21" s="361"/>
      <c r="M21" s="361"/>
      <c r="N21" s="362"/>
    </row>
    <row r="22" spans="1:14" ht="13.5" customHeight="1" hidden="1">
      <c r="A22" s="125"/>
      <c r="B22" s="126"/>
      <c r="C22" s="363"/>
      <c r="D22" s="364"/>
      <c r="E22" s="364"/>
      <c r="F22" s="364"/>
      <c r="G22" s="364"/>
      <c r="H22" s="364"/>
      <c r="I22" s="364"/>
      <c r="J22" s="364"/>
      <c r="K22" s="364"/>
      <c r="L22" s="364"/>
      <c r="M22" s="364"/>
      <c r="N22" s="365"/>
    </row>
    <row r="23" spans="1:160" ht="18.75" customHeight="1">
      <c r="A23" s="96" t="s">
        <v>13</v>
      </c>
      <c r="B23" s="136"/>
      <c r="C23" s="136"/>
      <c r="D23" s="136"/>
      <c r="E23" s="136"/>
      <c r="F23" s="136"/>
      <c r="G23" s="136"/>
      <c r="H23" s="136"/>
      <c r="I23" s="136"/>
      <c r="J23" s="136"/>
      <c r="K23" s="136"/>
      <c r="L23" s="136"/>
      <c r="M23" s="136"/>
      <c r="N23" s="97"/>
      <c r="R23" s="5"/>
      <c r="S23" s="5"/>
      <c r="T23" s="5"/>
      <c r="U23" s="5"/>
      <c r="V23" s="5"/>
      <c r="W23" s="5"/>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row>
    <row r="24" spans="1:160" ht="40.5" customHeight="1">
      <c r="A24" s="7">
        <v>1</v>
      </c>
      <c r="B24" s="137" t="s">
        <v>141</v>
      </c>
      <c r="C24" s="138"/>
      <c r="D24" s="138"/>
      <c r="E24" s="138"/>
      <c r="F24" s="138"/>
      <c r="G24" s="139"/>
      <c r="H24" s="7">
        <v>6</v>
      </c>
      <c r="I24" s="137" t="s">
        <v>126</v>
      </c>
      <c r="J24" s="138"/>
      <c r="K24" s="138"/>
      <c r="L24" s="138"/>
      <c r="M24" s="138"/>
      <c r="N24" s="139"/>
      <c r="R24" s="5"/>
      <c r="S24" s="5"/>
      <c r="T24" s="5"/>
      <c r="U24" s="5"/>
      <c r="V24" s="5"/>
      <c r="W24" s="5"/>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row>
    <row r="25" spans="1:160" ht="35.25" customHeight="1">
      <c r="A25" s="7">
        <v>2</v>
      </c>
      <c r="B25" s="137" t="s">
        <v>167</v>
      </c>
      <c r="C25" s="138"/>
      <c r="D25" s="138"/>
      <c r="E25" s="138"/>
      <c r="F25" s="138"/>
      <c r="G25" s="139"/>
      <c r="H25" s="7">
        <v>7</v>
      </c>
      <c r="I25" s="370" t="s">
        <v>170</v>
      </c>
      <c r="J25" s="371"/>
      <c r="K25" s="371"/>
      <c r="L25" s="371"/>
      <c r="M25" s="371"/>
      <c r="N25" s="372"/>
      <c r="R25" s="5"/>
      <c r="S25" s="5"/>
      <c r="T25" s="5"/>
      <c r="U25" s="5"/>
      <c r="V25" s="5"/>
      <c r="W25" s="5"/>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row>
    <row r="26" spans="1:160" ht="26.25" customHeight="1">
      <c r="A26" s="7">
        <v>3</v>
      </c>
      <c r="B26" s="137" t="s">
        <v>142</v>
      </c>
      <c r="C26" s="138"/>
      <c r="D26" s="138"/>
      <c r="E26" s="138"/>
      <c r="F26" s="138"/>
      <c r="G26" s="139"/>
      <c r="H26" s="7">
        <v>8</v>
      </c>
      <c r="I26" s="370" t="s">
        <v>171</v>
      </c>
      <c r="J26" s="371"/>
      <c r="K26" s="371"/>
      <c r="L26" s="371"/>
      <c r="M26" s="371"/>
      <c r="N26" s="372"/>
      <c r="R26" s="5"/>
      <c r="S26" s="5"/>
      <c r="T26" s="5"/>
      <c r="U26" s="5"/>
      <c r="V26" s="5"/>
      <c r="W26" s="5"/>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row>
    <row r="27" spans="1:14" ht="33.75" customHeight="1">
      <c r="A27" s="7">
        <v>4</v>
      </c>
      <c r="B27" s="137" t="s">
        <v>168</v>
      </c>
      <c r="C27" s="138"/>
      <c r="D27" s="138"/>
      <c r="E27" s="138"/>
      <c r="F27" s="138"/>
      <c r="G27" s="139"/>
      <c r="H27" s="7">
        <v>9</v>
      </c>
      <c r="I27" s="370"/>
      <c r="J27" s="371"/>
      <c r="K27" s="371"/>
      <c r="L27" s="371"/>
      <c r="M27" s="371"/>
      <c r="N27" s="372"/>
    </row>
    <row r="28" spans="1:14" ht="34.5" customHeight="1">
      <c r="A28" s="7">
        <v>5</v>
      </c>
      <c r="B28" s="137" t="s">
        <v>169</v>
      </c>
      <c r="C28" s="138"/>
      <c r="D28" s="138"/>
      <c r="E28" s="138"/>
      <c r="F28" s="138"/>
      <c r="G28" s="139"/>
      <c r="H28" s="7">
        <v>10</v>
      </c>
      <c r="I28" s="370"/>
      <c r="J28" s="371"/>
      <c r="K28" s="371"/>
      <c r="L28" s="371"/>
      <c r="M28" s="371"/>
      <c r="N28" s="372"/>
    </row>
    <row r="29" spans="1:18" ht="12.75">
      <c r="A29" s="373" t="s">
        <v>73</v>
      </c>
      <c r="B29" s="374"/>
      <c r="C29" s="374"/>
      <c r="D29" s="374"/>
      <c r="E29" s="374"/>
      <c r="F29" s="374"/>
      <c r="G29" s="374"/>
      <c r="H29" s="374"/>
      <c r="I29" s="374"/>
      <c r="J29" s="374"/>
      <c r="K29" s="374"/>
      <c r="L29" s="374"/>
      <c r="M29" s="374"/>
      <c r="N29" s="375"/>
      <c r="O29" s="31"/>
      <c r="P29" s="31"/>
      <c r="Q29" s="31"/>
      <c r="R29" s="30"/>
    </row>
    <row r="30" spans="1:18" ht="35.25" customHeight="1">
      <c r="A30" s="93" t="s">
        <v>21</v>
      </c>
      <c r="B30" s="94"/>
      <c r="C30" s="94"/>
      <c r="D30" s="94"/>
      <c r="E30" s="94"/>
      <c r="F30" s="94"/>
      <c r="G30" s="94"/>
      <c r="H30" s="95"/>
      <c r="I30" s="96" t="s">
        <v>160</v>
      </c>
      <c r="J30" s="97"/>
      <c r="K30" s="98" t="s">
        <v>161</v>
      </c>
      <c r="L30" s="98"/>
      <c r="M30" s="99" t="s">
        <v>22</v>
      </c>
      <c r="N30" s="99"/>
      <c r="O30" s="99">
        <v>2020</v>
      </c>
      <c r="P30" s="99"/>
      <c r="Q30" s="99">
        <v>2021</v>
      </c>
      <c r="R30" s="99"/>
    </row>
    <row r="31" spans="1:18" ht="15" customHeight="1">
      <c r="A31" s="376" t="s">
        <v>134</v>
      </c>
      <c r="B31" s="377"/>
      <c r="C31" s="377"/>
      <c r="D31" s="377"/>
      <c r="E31" s="377"/>
      <c r="F31" s="377"/>
      <c r="G31" s="377"/>
      <c r="H31" s="378"/>
      <c r="I31" s="379">
        <v>1150</v>
      </c>
      <c r="J31" s="379"/>
      <c r="K31" s="380"/>
      <c r="L31" s="380"/>
      <c r="M31" s="381"/>
      <c r="N31" s="381"/>
      <c r="O31" s="380">
        <v>1150</v>
      </c>
      <c r="P31" s="380"/>
      <c r="Q31" s="380">
        <v>1150</v>
      </c>
      <c r="R31" s="380"/>
    </row>
    <row r="32" spans="1:18" s="29" customFormat="1" ht="16.5" customHeight="1">
      <c r="A32" s="376" t="s">
        <v>135</v>
      </c>
      <c r="B32" s="377"/>
      <c r="C32" s="377"/>
      <c r="D32" s="377"/>
      <c r="E32" s="377"/>
      <c r="F32" s="377"/>
      <c r="G32" s="377"/>
      <c r="H32" s="378"/>
      <c r="I32" s="379">
        <v>1000</v>
      </c>
      <c r="J32" s="379"/>
      <c r="K32" s="380"/>
      <c r="L32" s="380"/>
      <c r="M32" s="381"/>
      <c r="N32" s="381"/>
      <c r="O32" s="380">
        <v>1000</v>
      </c>
      <c r="P32" s="380"/>
      <c r="Q32" s="380">
        <v>1000</v>
      </c>
      <c r="R32" s="380"/>
    </row>
    <row r="33" spans="1:18" ht="23.25" customHeight="1">
      <c r="A33" s="93" t="s">
        <v>27</v>
      </c>
      <c r="B33" s="94"/>
      <c r="C33" s="94"/>
      <c r="D33" s="94"/>
      <c r="E33" s="94"/>
      <c r="F33" s="94"/>
      <c r="G33" s="94"/>
      <c r="H33" s="95"/>
      <c r="I33" s="96" t="s">
        <v>160</v>
      </c>
      <c r="J33" s="97"/>
      <c r="K33" s="98" t="s">
        <v>161</v>
      </c>
      <c r="L33" s="98"/>
      <c r="M33" s="96" t="s">
        <v>22</v>
      </c>
      <c r="N33" s="97"/>
      <c r="O33" s="99">
        <v>2020</v>
      </c>
      <c r="P33" s="99"/>
      <c r="Q33" s="99">
        <v>2021</v>
      </c>
      <c r="R33" s="99"/>
    </row>
    <row r="34" spans="1:18" ht="15.75" customHeight="1">
      <c r="A34" s="100" t="s">
        <v>139</v>
      </c>
      <c r="B34" s="101"/>
      <c r="C34" s="101"/>
      <c r="D34" s="101"/>
      <c r="E34" s="101"/>
      <c r="F34" s="101"/>
      <c r="G34" s="101"/>
      <c r="H34" s="102"/>
      <c r="I34" s="379">
        <v>180</v>
      </c>
      <c r="J34" s="379"/>
      <c r="K34" s="379"/>
      <c r="L34" s="379"/>
      <c r="M34" s="87"/>
      <c r="N34" s="87"/>
      <c r="O34" s="379">
        <v>180</v>
      </c>
      <c r="P34" s="379"/>
      <c r="Q34" s="379">
        <v>180</v>
      </c>
      <c r="R34" s="379"/>
    </row>
    <row r="35" spans="1:18" ht="25.5" customHeight="1">
      <c r="A35" s="93" t="s">
        <v>32</v>
      </c>
      <c r="B35" s="94"/>
      <c r="C35" s="94"/>
      <c r="D35" s="94"/>
      <c r="E35" s="94"/>
      <c r="F35" s="94"/>
      <c r="G35" s="94"/>
      <c r="H35" s="95"/>
      <c r="I35" s="96" t="s">
        <v>160</v>
      </c>
      <c r="J35" s="97"/>
      <c r="K35" s="98" t="s">
        <v>161</v>
      </c>
      <c r="L35" s="98"/>
      <c r="M35" s="99" t="s">
        <v>96</v>
      </c>
      <c r="N35" s="206"/>
      <c r="O35" s="99">
        <v>2020</v>
      </c>
      <c r="P35" s="99"/>
      <c r="Q35" s="99">
        <v>2021</v>
      </c>
      <c r="R35" s="206"/>
    </row>
    <row r="36" spans="1:18" ht="12.75">
      <c r="A36" s="273" t="s">
        <v>102</v>
      </c>
      <c r="B36" s="273"/>
      <c r="C36" s="273"/>
      <c r="D36" s="273"/>
      <c r="E36" s="273"/>
      <c r="F36" s="273"/>
      <c r="G36" s="273"/>
      <c r="H36" s="273"/>
      <c r="I36" s="382">
        <v>6134.4</v>
      </c>
      <c r="J36" s="382"/>
      <c r="K36" s="383"/>
      <c r="L36" s="383"/>
      <c r="M36" s="87"/>
      <c r="N36" s="87"/>
      <c r="O36" s="383">
        <f>+I36</f>
        <v>6134.4</v>
      </c>
      <c r="P36" s="383"/>
      <c r="Q36" s="383">
        <f>+O36</f>
        <v>6134.4</v>
      </c>
      <c r="R36" s="383"/>
    </row>
    <row r="37" spans="1:18" ht="27" customHeight="1">
      <c r="A37" s="93" t="s">
        <v>34</v>
      </c>
      <c r="B37" s="94"/>
      <c r="C37" s="94"/>
      <c r="D37" s="94"/>
      <c r="E37" s="94"/>
      <c r="F37" s="94"/>
      <c r="G37" s="94"/>
      <c r="H37" s="95"/>
      <c r="I37" s="96" t="s">
        <v>160</v>
      </c>
      <c r="J37" s="97"/>
      <c r="K37" s="98" t="s">
        <v>161</v>
      </c>
      <c r="L37" s="98"/>
      <c r="M37" s="99" t="s">
        <v>96</v>
      </c>
      <c r="N37" s="206"/>
      <c r="O37" s="99">
        <v>2020</v>
      </c>
      <c r="P37" s="99"/>
      <c r="Q37" s="99">
        <v>2021</v>
      </c>
      <c r="R37" s="206"/>
    </row>
    <row r="38" spans="1:18" ht="12.75">
      <c r="A38" s="384" t="s">
        <v>172</v>
      </c>
      <c r="B38" s="385"/>
      <c r="C38" s="385"/>
      <c r="D38" s="385"/>
      <c r="E38" s="385"/>
      <c r="F38" s="385"/>
      <c r="G38" s="385"/>
      <c r="H38" s="386"/>
      <c r="I38" s="389">
        <v>1</v>
      </c>
      <c r="J38" s="379"/>
      <c r="K38" s="389"/>
      <c r="L38" s="379"/>
      <c r="M38" s="87"/>
      <c r="N38" s="87"/>
      <c r="O38" s="388">
        <v>1</v>
      </c>
      <c r="P38" s="388"/>
      <c r="Q38" s="387">
        <v>1</v>
      </c>
      <c r="R38" s="387"/>
    </row>
    <row r="39" spans="1:18" ht="12.75">
      <c r="A39" s="384" t="s">
        <v>173</v>
      </c>
      <c r="B39" s="385"/>
      <c r="C39" s="385"/>
      <c r="D39" s="385"/>
      <c r="E39" s="385"/>
      <c r="F39" s="385"/>
      <c r="G39" s="385"/>
      <c r="H39" s="386"/>
      <c r="I39" s="387">
        <v>1</v>
      </c>
      <c r="J39" s="387"/>
      <c r="K39" s="387"/>
      <c r="L39" s="387"/>
      <c r="M39" s="87"/>
      <c r="N39" s="87"/>
      <c r="O39" s="388">
        <v>1</v>
      </c>
      <c r="P39" s="388"/>
      <c r="Q39" s="387">
        <v>1</v>
      </c>
      <c r="R39" s="387"/>
    </row>
    <row r="40" ht="12.75"/>
    <row r="41" spans="1:14" ht="12.75">
      <c r="A41" s="203" t="s">
        <v>38</v>
      </c>
      <c r="B41" s="204"/>
      <c r="C41" s="204"/>
      <c r="D41" s="204"/>
      <c r="E41" s="204"/>
      <c r="F41" s="204"/>
      <c r="G41" s="204"/>
      <c r="H41" s="204"/>
      <c r="I41" s="204"/>
      <c r="J41" s="204"/>
      <c r="K41" s="204"/>
      <c r="L41" s="204"/>
      <c r="M41" s="204"/>
      <c r="N41" s="205"/>
    </row>
    <row r="42" spans="1:14" ht="48.75" customHeight="1">
      <c r="A42" s="206" t="s">
        <v>39</v>
      </c>
      <c r="B42" s="206"/>
      <c r="C42" s="8" t="s">
        <v>40</v>
      </c>
      <c r="D42" s="8" t="s">
        <v>41</v>
      </c>
      <c r="E42" s="8" t="s">
        <v>42</v>
      </c>
      <c r="F42" s="8" t="s">
        <v>43</v>
      </c>
      <c r="G42" s="8" t="s">
        <v>44</v>
      </c>
      <c r="H42" s="8" t="s">
        <v>45</v>
      </c>
      <c r="I42" s="8" t="s">
        <v>46</v>
      </c>
      <c r="J42" s="8" t="s">
        <v>47</v>
      </c>
      <c r="K42" s="8" t="s">
        <v>48</v>
      </c>
      <c r="L42" s="8" t="s">
        <v>49</v>
      </c>
      <c r="M42" s="8" t="s">
        <v>50</v>
      </c>
      <c r="N42" s="8" t="s">
        <v>51</v>
      </c>
    </row>
    <row r="43" spans="1:14" ht="12" customHeight="1">
      <c r="A43" s="77">
        <f>IF(A24&gt;0,A24,"")</f>
        <v>1</v>
      </c>
      <c r="B43" s="78"/>
      <c r="C43" s="64"/>
      <c r="D43" s="65"/>
      <c r="E43" s="65"/>
      <c r="F43" s="65"/>
      <c r="G43" s="65"/>
      <c r="H43" s="65"/>
      <c r="I43" s="65"/>
      <c r="J43" s="65"/>
      <c r="K43" s="66"/>
      <c r="L43" s="66"/>
      <c r="M43" s="65"/>
      <c r="N43" s="65"/>
    </row>
    <row r="44" spans="1:14" ht="12" customHeight="1" thickBot="1">
      <c r="A44" s="79"/>
      <c r="B44" s="80"/>
      <c r="C44" s="11"/>
      <c r="D44" s="11"/>
      <c r="E44" s="11"/>
      <c r="F44" s="12"/>
      <c r="G44" s="12"/>
      <c r="H44" s="12"/>
      <c r="I44" s="12"/>
      <c r="J44" s="12"/>
      <c r="K44" s="13"/>
      <c r="L44" s="16"/>
      <c r="M44" s="11"/>
      <c r="N44" s="11"/>
    </row>
    <row r="45" spans="1:14" ht="12" customHeight="1">
      <c r="A45" s="77">
        <f>IF(A25&gt;0,A25,"")</f>
        <v>2</v>
      </c>
      <c r="B45" s="78"/>
      <c r="C45" s="65"/>
      <c r="D45" s="65"/>
      <c r="E45" s="65"/>
      <c r="F45" s="65"/>
      <c r="G45" s="65"/>
      <c r="H45" s="65"/>
      <c r="I45" s="65"/>
      <c r="J45" s="65"/>
      <c r="K45" s="65"/>
      <c r="L45" s="65"/>
      <c r="M45" s="65"/>
      <c r="N45" s="65"/>
    </row>
    <row r="46" spans="1:14" ht="12" customHeight="1" thickBot="1">
      <c r="A46" s="79"/>
      <c r="B46" s="80"/>
      <c r="C46" s="11"/>
      <c r="D46" s="11"/>
      <c r="E46" s="11"/>
      <c r="F46" s="12"/>
      <c r="G46" s="12"/>
      <c r="H46" s="12"/>
      <c r="I46" s="12"/>
      <c r="J46" s="12"/>
      <c r="K46" s="13"/>
      <c r="L46" s="12"/>
      <c r="M46" s="12"/>
      <c r="N46" s="11"/>
    </row>
    <row r="47" spans="1:14" ht="12" customHeight="1">
      <c r="A47" s="77">
        <f>IF(A26&gt;0,A26,"")</f>
        <v>3</v>
      </c>
      <c r="B47" s="78"/>
      <c r="C47" s="65"/>
      <c r="D47" s="67"/>
      <c r="E47" s="65"/>
      <c r="F47" s="65"/>
      <c r="G47" s="65"/>
      <c r="H47" s="65"/>
      <c r="I47" s="65"/>
      <c r="J47" s="65"/>
      <c r="K47" s="65"/>
      <c r="L47" s="66"/>
      <c r="M47" s="65"/>
      <c r="N47" s="65"/>
    </row>
    <row r="48" spans="1:14" ht="12" customHeight="1" thickBot="1">
      <c r="A48" s="79"/>
      <c r="B48" s="80"/>
      <c r="C48" s="11"/>
      <c r="D48" s="11"/>
      <c r="E48" s="11"/>
      <c r="F48" s="12"/>
      <c r="G48" s="12"/>
      <c r="H48" s="12"/>
      <c r="I48" s="12"/>
      <c r="J48" s="12"/>
      <c r="K48" s="13"/>
      <c r="L48" s="13"/>
      <c r="M48" s="13"/>
      <c r="N48" s="11"/>
    </row>
    <row r="49" spans="1:14" ht="12" customHeight="1">
      <c r="A49" s="77">
        <v>4</v>
      </c>
      <c r="B49" s="78"/>
      <c r="C49" s="65"/>
      <c r="D49" s="65"/>
      <c r="E49" s="65"/>
      <c r="F49" s="65"/>
      <c r="G49" s="65"/>
      <c r="H49" s="65"/>
      <c r="I49" s="65"/>
      <c r="J49" s="65"/>
      <c r="K49" s="65"/>
      <c r="L49" s="65"/>
      <c r="M49" s="65"/>
      <c r="N49" s="65"/>
    </row>
    <row r="50" spans="1:14" ht="12" customHeight="1" thickBot="1">
      <c r="A50" s="79"/>
      <c r="B50" s="80"/>
      <c r="C50" s="11"/>
      <c r="D50" s="11"/>
      <c r="E50" s="11"/>
      <c r="F50" s="12"/>
      <c r="G50" s="12"/>
      <c r="H50" s="12"/>
      <c r="I50" s="12"/>
      <c r="J50" s="12"/>
      <c r="K50" s="12"/>
      <c r="L50" s="11"/>
      <c r="M50" s="11"/>
      <c r="N50" s="16"/>
    </row>
    <row r="51" spans="1:14" ht="12" customHeight="1" thickBot="1">
      <c r="A51" s="77">
        <v>5</v>
      </c>
      <c r="B51" s="78"/>
      <c r="C51" s="65"/>
      <c r="D51" s="65"/>
      <c r="E51" s="65"/>
      <c r="F51" s="65"/>
      <c r="G51" s="65"/>
      <c r="H51" s="65"/>
      <c r="I51" s="65"/>
      <c r="J51" s="65"/>
      <c r="K51" s="65"/>
      <c r="L51" s="65"/>
      <c r="M51" s="65"/>
      <c r="N51" s="68"/>
    </row>
    <row r="52" spans="1:14" ht="12" customHeight="1" thickBot="1">
      <c r="A52" s="79"/>
      <c r="B52" s="80"/>
      <c r="C52" s="11"/>
      <c r="D52" s="11"/>
      <c r="E52" s="11"/>
      <c r="F52" s="12"/>
      <c r="G52" s="12"/>
      <c r="H52" s="12"/>
      <c r="I52" s="12"/>
      <c r="J52" s="12"/>
      <c r="K52" s="12"/>
      <c r="L52" s="11"/>
      <c r="M52" s="11"/>
      <c r="N52" s="16"/>
    </row>
    <row r="53" spans="1:14" ht="12" customHeight="1">
      <c r="A53" s="77">
        <v>6</v>
      </c>
      <c r="B53" s="78"/>
      <c r="C53" s="65"/>
      <c r="D53" s="65"/>
      <c r="E53" s="65"/>
      <c r="F53" s="65"/>
      <c r="G53" s="65"/>
      <c r="H53" s="65"/>
      <c r="I53" s="65"/>
      <c r="J53" s="65"/>
      <c r="K53" s="65"/>
      <c r="L53" s="65"/>
      <c r="M53" s="65"/>
      <c r="N53" s="65"/>
    </row>
    <row r="54" spans="1:14" ht="12" customHeight="1" thickBot="1">
      <c r="A54" s="79"/>
      <c r="B54" s="80"/>
      <c r="C54" s="11"/>
      <c r="D54" s="11"/>
      <c r="E54" s="11"/>
      <c r="F54" s="12"/>
      <c r="G54" s="12"/>
      <c r="H54" s="12"/>
      <c r="I54" s="12"/>
      <c r="J54" s="12"/>
      <c r="K54" s="12"/>
      <c r="L54" s="11"/>
      <c r="M54" s="11"/>
      <c r="N54" s="11"/>
    </row>
    <row r="55" spans="1:14" ht="12" customHeight="1">
      <c r="A55" s="77">
        <v>7</v>
      </c>
      <c r="B55" s="78"/>
      <c r="C55" s="65"/>
      <c r="D55" s="65"/>
      <c r="E55" s="65"/>
      <c r="F55" s="65"/>
      <c r="G55" s="65"/>
      <c r="H55" s="65"/>
      <c r="I55" s="65"/>
      <c r="J55" s="65"/>
      <c r="K55" s="65"/>
      <c r="L55" s="65"/>
      <c r="M55" s="65"/>
      <c r="N55" s="65"/>
    </row>
    <row r="56" spans="1:14" ht="12" customHeight="1" thickBot="1">
      <c r="A56" s="79"/>
      <c r="B56" s="80"/>
      <c r="C56" s="11"/>
      <c r="D56" s="11"/>
      <c r="E56" s="11"/>
      <c r="F56" s="12"/>
      <c r="G56" s="12"/>
      <c r="H56" s="12"/>
      <c r="I56" s="12"/>
      <c r="J56" s="12"/>
      <c r="K56" s="12"/>
      <c r="L56" s="11"/>
      <c r="M56" s="11"/>
      <c r="N56" s="11"/>
    </row>
    <row r="57" spans="1:15" ht="12" customHeight="1">
      <c r="A57" s="77">
        <v>8</v>
      </c>
      <c r="B57" s="78"/>
      <c r="C57" s="65"/>
      <c r="D57" s="65"/>
      <c r="E57" s="65"/>
      <c r="F57" s="65"/>
      <c r="G57" s="65"/>
      <c r="H57" s="65"/>
      <c r="I57" s="65"/>
      <c r="J57" s="65"/>
      <c r="K57" s="65"/>
      <c r="L57" s="65"/>
      <c r="M57" s="65"/>
      <c r="N57" s="69"/>
      <c r="O57" s="18"/>
    </row>
    <row r="58" spans="1:14" ht="12" customHeight="1" thickBot="1">
      <c r="A58" s="79"/>
      <c r="B58" s="80"/>
      <c r="C58" s="11"/>
      <c r="D58" s="11"/>
      <c r="E58" s="11"/>
      <c r="F58" s="12"/>
      <c r="G58" s="12"/>
      <c r="H58" s="12"/>
      <c r="I58" s="12"/>
      <c r="J58" s="12"/>
      <c r="K58" s="12"/>
      <c r="L58" s="11"/>
      <c r="M58" s="11"/>
      <c r="N58" s="11"/>
    </row>
    <row r="59" spans="1:14" ht="12" customHeight="1">
      <c r="A59" s="77">
        <v>9</v>
      </c>
      <c r="B59" s="78"/>
      <c r="C59" s="9"/>
      <c r="D59" s="9"/>
      <c r="E59" s="9"/>
      <c r="F59" s="10"/>
      <c r="G59" s="10"/>
      <c r="H59" s="10"/>
      <c r="I59" s="10"/>
      <c r="J59" s="10"/>
      <c r="K59" s="10"/>
      <c r="L59" s="9"/>
      <c r="M59" s="9"/>
      <c r="N59" s="9"/>
    </row>
    <row r="60" spans="1:14" ht="12" customHeight="1" thickBot="1">
      <c r="A60" s="79"/>
      <c r="B60" s="80"/>
      <c r="C60" s="11"/>
      <c r="D60" s="11"/>
      <c r="E60" s="11"/>
      <c r="F60" s="12"/>
      <c r="G60" s="12"/>
      <c r="H60" s="12"/>
      <c r="I60" s="12"/>
      <c r="J60" s="12"/>
      <c r="K60" s="12"/>
      <c r="L60" s="11"/>
      <c r="M60" s="11"/>
      <c r="N60" s="11"/>
    </row>
    <row r="61" spans="1:14" ht="12" customHeight="1">
      <c r="A61" s="77">
        <v>10</v>
      </c>
      <c r="B61" s="78"/>
      <c r="C61" s="9"/>
      <c r="D61" s="9"/>
      <c r="E61" s="9"/>
      <c r="F61" s="10"/>
      <c r="G61" s="10"/>
      <c r="H61" s="10"/>
      <c r="I61" s="10"/>
      <c r="J61" s="10"/>
      <c r="K61" s="10"/>
      <c r="L61" s="9"/>
      <c r="M61" s="9"/>
      <c r="N61" s="9"/>
    </row>
    <row r="62" spans="1:14" ht="10.5" customHeight="1" thickBot="1">
      <c r="A62" s="79"/>
      <c r="B62" s="80"/>
      <c r="C62" s="11"/>
      <c r="D62" s="11"/>
      <c r="E62" s="11"/>
      <c r="F62" s="11"/>
      <c r="G62" s="11"/>
      <c r="H62" s="11"/>
      <c r="I62" s="11"/>
      <c r="J62" s="12"/>
      <c r="K62" s="12"/>
      <c r="L62" s="11"/>
      <c r="M62" s="11"/>
      <c r="N62" s="11"/>
    </row>
    <row r="63" spans="1:14" ht="4.5" customHeight="1" hidden="1">
      <c r="A63" s="401" t="s">
        <v>108</v>
      </c>
      <c r="B63" s="402"/>
      <c r="C63" s="402"/>
      <c r="D63" s="402"/>
      <c r="E63" s="403"/>
      <c r="F63" s="81"/>
      <c r="G63" s="83"/>
      <c r="H63" s="391" t="s">
        <v>108</v>
      </c>
      <c r="I63" s="391"/>
      <c r="J63" s="391"/>
      <c r="K63" s="391"/>
      <c r="L63" s="391"/>
      <c r="M63" s="404"/>
      <c r="N63" s="404"/>
    </row>
    <row r="64" spans="1:14" ht="12.75" hidden="1">
      <c r="A64" s="216" t="s">
        <v>109</v>
      </c>
      <c r="B64" s="217"/>
      <c r="C64" s="217"/>
      <c r="D64" s="217"/>
      <c r="E64" s="218"/>
      <c r="F64" s="81"/>
      <c r="G64" s="83"/>
      <c r="H64" s="391" t="s">
        <v>109</v>
      </c>
      <c r="I64" s="391"/>
      <c r="J64" s="391"/>
      <c r="K64" s="391"/>
      <c r="L64" s="391"/>
      <c r="M64" s="404"/>
      <c r="N64" s="404"/>
    </row>
    <row r="65" spans="1:14" ht="12.75" hidden="1">
      <c r="A65" s="19"/>
      <c r="B65" s="19"/>
      <c r="C65" s="19"/>
      <c r="D65" s="19"/>
      <c r="E65" s="19"/>
      <c r="F65" s="19"/>
      <c r="G65" s="19"/>
      <c r="H65" s="19"/>
      <c r="I65" s="19"/>
      <c r="J65" s="19"/>
      <c r="K65" s="19"/>
      <c r="L65" s="19"/>
      <c r="M65" s="19"/>
      <c r="N65" s="19"/>
    </row>
    <row r="66" spans="1:14" ht="12.75" hidden="1">
      <c r="A66" s="207" t="s">
        <v>110</v>
      </c>
      <c r="B66" s="208"/>
      <c r="C66" s="208"/>
      <c r="D66" s="208"/>
      <c r="E66" s="208"/>
      <c r="F66" s="208"/>
      <c r="G66" s="209"/>
      <c r="H66" s="390" t="s">
        <v>110</v>
      </c>
      <c r="I66" s="390"/>
      <c r="J66" s="390"/>
      <c r="K66" s="390"/>
      <c r="L66" s="390"/>
      <c r="M66" s="390"/>
      <c r="N66" s="390"/>
    </row>
    <row r="67" spans="1:14" ht="12.75" hidden="1">
      <c r="A67" s="391" t="s">
        <v>111</v>
      </c>
      <c r="B67" s="391"/>
      <c r="C67" s="392"/>
      <c r="D67" s="393"/>
      <c r="E67" s="393"/>
      <c r="F67" s="393"/>
      <c r="G67" s="394"/>
      <c r="H67" s="391" t="s">
        <v>112</v>
      </c>
      <c r="I67" s="391"/>
      <c r="J67" s="392"/>
      <c r="K67" s="393"/>
      <c r="L67" s="393"/>
      <c r="M67" s="393"/>
      <c r="N67" s="394"/>
    </row>
    <row r="68" spans="1:14" ht="12.75" hidden="1">
      <c r="A68" s="391"/>
      <c r="B68" s="391"/>
      <c r="C68" s="395"/>
      <c r="D68" s="396"/>
      <c r="E68" s="396"/>
      <c r="F68" s="396"/>
      <c r="G68" s="397"/>
      <c r="H68" s="391"/>
      <c r="I68" s="391"/>
      <c r="J68" s="395"/>
      <c r="K68" s="396"/>
      <c r="L68" s="396"/>
      <c r="M68" s="396"/>
      <c r="N68" s="397"/>
    </row>
    <row r="69" spans="1:14" ht="12.75" hidden="1">
      <c r="A69" s="391"/>
      <c r="B69" s="391"/>
      <c r="C69" s="398"/>
      <c r="D69" s="399"/>
      <c r="E69" s="399"/>
      <c r="F69" s="399"/>
      <c r="G69" s="400"/>
      <c r="H69" s="391"/>
      <c r="I69" s="391"/>
      <c r="J69" s="398"/>
      <c r="K69" s="399"/>
      <c r="L69" s="399"/>
      <c r="M69" s="399"/>
      <c r="N69" s="400"/>
    </row>
    <row r="70" spans="1:14" ht="12.75" hidden="1">
      <c r="A70" s="391" t="s">
        <v>113</v>
      </c>
      <c r="B70" s="391"/>
      <c r="C70" s="392"/>
      <c r="D70" s="393"/>
      <c r="E70" s="393"/>
      <c r="F70" s="393"/>
      <c r="G70" s="394"/>
      <c r="H70" s="391" t="s">
        <v>113</v>
      </c>
      <c r="I70" s="391"/>
      <c r="J70" s="392"/>
      <c r="K70" s="393"/>
      <c r="L70" s="393"/>
      <c r="M70" s="393"/>
      <c r="N70" s="394"/>
    </row>
    <row r="71" spans="1:14" ht="12.75" hidden="1">
      <c r="A71" s="391"/>
      <c r="B71" s="391"/>
      <c r="C71" s="395"/>
      <c r="D71" s="396"/>
      <c r="E71" s="396"/>
      <c r="F71" s="396"/>
      <c r="G71" s="397"/>
      <c r="H71" s="391"/>
      <c r="I71" s="391"/>
      <c r="J71" s="395"/>
      <c r="K71" s="396"/>
      <c r="L71" s="396"/>
      <c r="M71" s="396"/>
      <c r="N71" s="397"/>
    </row>
    <row r="72" spans="1:14" ht="12.75" hidden="1">
      <c r="A72" s="391"/>
      <c r="B72" s="391"/>
      <c r="C72" s="398"/>
      <c r="D72" s="399"/>
      <c r="E72" s="399"/>
      <c r="F72" s="399"/>
      <c r="G72" s="400"/>
      <c r="H72" s="391"/>
      <c r="I72" s="391"/>
      <c r="J72" s="398"/>
      <c r="K72" s="399"/>
      <c r="L72" s="399"/>
      <c r="M72" s="399"/>
      <c r="N72" s="400"/>
    </row>
    <row r="73" spans="1:14" ht="12.75" hidden="1">
      <c r="A73" s="207" t="s">
        <v>127</v>
      </c>
      <c r="B73" s="208"/>
      <c r="C73" s="208"/>
      <c r="D73" s="208"/>
      <c r="E73" s="208"/>
      <c r="F73" s="208"/>
      <c r="G73" s="209"/>
      <c r="H73" s="390" t="s">
        <v>127</v>
      </c>
      <c r="I73" s="390"/>
      <c r="J73" s="390"/>
      <c r="K73" s="390"/>
      <c r="L73" s="390"/>
      <c r="M73" s="390"/>
      <c r="N73" s="390"/>
    </row>
    <row r="74" spans="1:14" ht="12.75" hidden="1">
      <c r="A74" s="391" t="s">
        <v>128</v>
      </c>
      <c r="B74" s="391"/>
      <c r="C74" s="392"/>
      <c r="D74" s="393"/>
      <c r="E74" s="393"/>
      <c r="F74" s="393"/>
      <c r="G74" s="394"/>
      <c r="H74" s="391" t="s">
        <v>129</v>
      </c>
      <c r="I74" s="391"/>
      <c r="J74" s="392"/>
      <c r="K74" s="393"/>
      <c r="L74" s="393"/>
      <c r="M74" s="393"/>
      <c r="N74" s="394"/>
    </row>
    <row r="75" spans="1:14" ht="12.75" hidden="1">
      <c r="A75" s="391"/>
      <c r="B75" s="391"/>
      <c r="C75" s="395"/>
      <c r="D75" s="396"/>
      <c r="E75" s="396"/>
      <c r="F75" s="396"/>
      <c r="G75" s="397"/>
      <c r="H75" s="391"/>
      <c r="I75" s="391"/>
      <c r="J75" s="395"/>
      <c r="K75" s="396"/>
      <c r="L75" s="396"/>
      <c r="M75" s="396"/>
      <c r="N75" s="397"/>
    </row>
    <row r="76" spans="1:14" ht="12.75" hidden="1">
      <c r="A76" s="391"/>
      <c r="B76" s="391"/>
      <c r="C76" s="398"/>
      <c r="D76" s="399"/>
      <c r="E76" s="399"/>
      <c r="F76" s="399"/>
      <c r="G76" s="400"/>
      <c r="H76" s="391"/>
      <c r="I76" s="391"/>
      <c r="J76" s="398"/>
      <c r="K76" s="399"/>
      <c r="L76" s="399"/>
      <c r="M76" s="399"/>
      <c r="N76" s="400"/>
    </row>
    <row r="77" spans="1:14" ht="12.75" hidden="1">
      <c r="A77" s="391" t="s">
        <v>130</v>
      </c>
      <c r="B77" s="391"/>
      <c r="C77" s="392"/>
      <c r="D77" s="393"/>
      <c r="E77" s="393"/>
      <c r="F77" s="393"/>
      <c r="G77" s="394"/>
      <c r="H77" s="391" t="s">
        <v>130</v>
      </c>
      <c r="I77" s="391"/>
      <c r="J77" s="392"/>
      <c r="K77" s="393"/>
      <c r="L77" s="393"/>
      <c r="M77" s="393"/>
      <c r="N77" s="394"/>
    </row>
    <row r="78" spans="1:14" ht="12.75" hidden="1">
      <c r="A78" s="391"/>
      <c r="B78" s="391"/>
      <c r="C78" s="395"/>
      <c r="D78" s="396"/>
      <c r="E78" s="396"/>
      <c r="F78" s="396"/>
      <c r="G78" s="397"/>
      <c r="H78" s="391"/>
      <c r="I78" s="391"/>
      <c r="J78" s="395"/>
      <c r="K78" s="396"/>
      <c r="L78" s="396"/>
      <c r="M78" s="396"/>
      <c r="N78" s="397"/>
    </row>
    <row r="79" spans="1:14" ht="12.75" hidden="1">
      <c r="A79" s="391"/>
      <c r="B79" s="391"/>
      <c r="C79" s="398"/>
      <c r="D79" s="399"/>
      <c r="E79" s="399"/>
      <c r="F79" s="399"/>
      <c r="G79" s="400"/>
      <c r="H79" s="391"/>
      <c r="I79" s="391"/>
      <c r="J79" s="398"/>
      <c r="K79" s="399"/>
      <c r="L79" s="399"/>
      <c r="M79" s="399"/>
      <c r="N79" s="400"/>
    </row>
    <row r="80" spans="1:14" ht="12.75">
      <c r="A80" s="19"/>
      <c r="B80" s="19"/>
      <c r="C80" s="19"/>
      <c r="D80" s="19"/>
      <c r="E80" s="19"/>
      <c r="F80" s="19"/>
      <c r="G80" s="19"/>
      <c r="H80" s="19"/>
      <c r="I80" s="19"/>
      <c r="J80" s="19"/>
      <c r="K80" s="19"/>
      <c r="L80" s="19"/>
      <c r="M80" s="19"/>
      <c r="N80" s="19"/>
    </row>
    <row r="81" spans="1:14" ht="12.75">
      <c r="A81" s="413" t="s">
        <v>53</v>
      </c>
      <c r="B81" s="414"/>
      <c r="C81" s="414"/>
      <c r="D81" s="414"/>
      <c r="E81" s="414"/>
      <c r="F81" s="414"/>
      <c r="G81" s="414"/>
      <c r="H81" s="414"/>
      <c r="I81" s="414"/>
      <c r="J81" s="414"/>
      <c r="K81" s="414"/>
      <c r="L81" s="414"/>
      <c r="M81" s="414"/>
      <c r="N81" s="415"/>
    </row>
    <row r="82" spans="1:14" ht="31.5" customHeight="1">
      <c r="A82" s="59" t="s">
        <v>54</v>
      </c>
      <c r="B82" s="416" t="s">
        <v>55</v>
      </c>
      <c r="C82" s="417"/>
      <c r="D82" s="417"/>
      <c r="E82" s="417"/>
      <c r="F82" s="418"/>
      <c r="G82" s="419" t="s">
        <v>56</v>
      </c>
      <c r="H82" s="419"/>
      <c r="I82" s="419" t="s">
        <v>57</v>
      </c>
      <c r="J82" s="419"/>
      <c r="K82" s="419" t="s">
        <v>58</v>
      </c>
      <c r="L82" s="419"/>
      <c r="M82" s="420" t="s">
        <v>59</v>
      </c>
      <c r="N82" s="420"/>
    </row>
    <row r="83" spans="1:14" ht="12.75">
      <c r="A83" s="25" t="s">
        <v>116</v>
      </c>
      <c r="B83" s="88" t="s">
        <v>117</v>
      </c>
      <c r="C83" s="405"/>
      <c r="D83" s="405"/>
      <c r="E83" s="405"/>
      <c r="F83" s="406"/>
      <c r="G83" s="317">
        <v>34.08</v>
      </c>
      <c r="H83" s="318"/>
      <c r="I83" s="407">
        <v>180</v>
      </c>
      <c r="J83" s="407"/>
      <c r="K83" s="407"/>
      <c r="L83" s="407"/>
      <c r="M83" s="408">
        <f>+G83*I83</f>
        <v>6134.4</v>
      </c>
      <c r="N83" s="408"/>
    </row>
    <row r="84" spans="1:14" ht="12.75">
      <c r="A84" s="60">
        <f>COUNTA(B83)</f>
        <v>1</v>
      </c>
      <c r="B84" s="409" t="s">
        <v>60</v>
      </c>
      <c r="C84" s="409"/>
      <c r="D84" s="409"/>
      <c r="E84" s="409"/>
      <c r="F84" s="409"/>
      <c r="G84" s="409"/>
      <c r="H84" s="409"/>
      <c r="I84" s="409"/>
      <c r="J84" s="409"/>
      <c r="K84" s="409"/>
      <c r="L84" s="410"/>
      <c r="M84" s="411">
        <f>SUM(M83:N83)</f>
        <v>6134.4</v>
      </c>
      <c r="N84" s="412"/>
    </row>
    <row r="85" spans="1:14" ht="12.75">
      <c r="A85" s="61"/>
      <c r="B85" s="61"/>
      <c r="C85" s="61"/>
      <c r="D85" s="61"/>
      <c r="E85" s="61"/>
      <c r="F85" s="61"/>
      <c r="G85" s="61"/>
      <c r="H85" s="61"/>
      <c r="I85" s="61"/>
      <c r="J85" s="61"/>
      <c r="K85" s="61"/>
      <c r="L85" s="61"/>
      <c r="M85" s="61"/>
      <c r="N85" s="61"/>
    </row>
    <row r="86" spans="1:14" ht="12.75">
      <c r="A86" s="427" t="s">
        <v>61</v>
      </c>
      <c r="B86" s="427"/>
      <c r="C86" s="427"/>
      <c r="D86" s="427"/>
      <c r="E86" s="427"/>
      <c r="F86" s="427"/>
      <c r="G86" s="427"/>
      <c r="H86" s="427"/>
      <c r="I86" s="427"/>
      <c r="J86" s="427"/>
      <c r="K86" s="427"/>
      <c r="L86" s="427"/>
      <c r="M86" s="427"/>
      <c r="N86" s="427"/>
    </row>
    <row r="87" spans="1:14" ht="12.75">
      <c r="A87" s="428" t="s">
        <v>62</v>
      </c>
      <c r="B87" s="428"/>
      <c r="C87" s="428"/>
      <c r="D87" s="428"/>
      <c r="E87" s="428" t="s">
        <v>63</v>
      </c>
      <c r="F87" s="428"/>
      <c r="G87" s="428"/>
      <c r="H87" s="428"/>
      <c r="I87" s="428"/>
      <c r="J87" s="428"/>
      <c r="K87" s="428"/>
      <c r="L87" s="428"/>
      <c r="M87" s="429" t="s">
        <v>64</v>
      </c>
      <c r="N87" s="429"/>
    </row>
    <row r="88" spans="1:14" ht="12.75">
      <c r="A88" s="421"/>
      <c r="B88" s="421"/>
      <c r="C88" s="421"/>
      <c r="D88" s="421"/>
      <c r="E88" s="421"/>
      <c r="F88" s="421"/>
      <c r="G88" s="421"/>
      <c r="H88" s="421"/>
      <c r="I88" s="421"/>
      <c r="J88" s="421"/>
      <c r="K88" s="421"/>
      <c r="L88" s="421"/>
      <c r="M88" s="422"/>
      <c r="N88" s="422"/>
    </row>
    <row r="89" spans="1:16" ht="12.75">
      <c r="A89" s="421"/>
      <c r="B89" s="421"/>
      <c r="C89" s="421"/>
      <c r="D89" s="421"/>
      <c r="E89" s="421"/>
      <c r="F89" s="421"/>
      <c r="G89" s="421"/>
      <c r="H89" s="421"/>
      <c r="I89" s="421"/>
      <c r="J89" s="421"/>
      <c r="K89" s="421"/>
      <c r="L89" s="421"/>
      <c r="M89" s="422"/>
      <c r="N89" s="422"/>
      <c r="O89" s="23"/>
      <c r="P89" s="24"/>
    </row>
    <row r="90" spans="1:14" ht="12.75">
      <c r="A90" s="421"/>
      <c r="B90" s="421"/>
      <c r="C90" s="421"/>
      <c r="D90" s="421"/>
      <c r="E90" s="421"/>
      <c r="F90" s="421"/>
      <c r="G90" s="421"/>
      <c r="H90" s="421"/>
      <c r="I90" s="421"/>
      <c r="J90" s="421"/>
      <c r="K90" s="421"/>
      <c r="L90" s="421"/>
      <c r="M90" s="422"/>
      <c r="N90" s="422"/>
    </row>
    <row r="91" spans="1:14" ht="12.75">
      <c r="A91" s="421"/>
      <c r="B91" s="421"/>
      <c r="C91" s="421"/>
      <c r="D91" s="421"/>
      <c r="E91" s="421"/>
      <c r="F91" s="421"/>
      <c r="G91" s="421"/>
      <c r="H91" s="421"/>
      <c r="I91" s="421"/>
      <c r="J91" s="421"/>
      <c r="K91" s="421"/>
      <c r="L91" s="421"/>
      <c r="M91" s="422"/>
      <c r="N91" s="422"/>
    </row>
    <row r="92" spans="1:14" s="32" customFormat="1" ht="12.75">
      <c r="A92" s="423" t="s">
        <v>121</v>
      </c>
      <c r="B92" s="423"/>
      <c r="C92" s="423"/>
      <c r="D92" s="423"/>
      <c r="E92" s="423"/>
      <c r="F92" s="423"/>
      <c r="G92" s="423"/>
      <c r="H92" s="423"/>
      <c r="I92" s="423"/>
      <c r="J92" s="423"/>
      <c r="K92" s="423"/>
      <c r="L92" s="423"/>
      <c r="M92" s="424"/>
      <c r="N92" s="424"/>
    </row>
    <row r="93" spans="1:14" ht="12.75">
      <c r="A93" s="425" t="s">
        <v>65</v>
      </c>
      <c r="B93" s="425"/>
      <c r="C93" s="425"/>
      <c r="D93" s="425"/>
      <c r="E93" s="425"/>
      <c r="F93" s="425"/>
      <c r="G93" s="425"/>
      <c r="H93" s="425"/>
      <c r="I93" s="425"/>
      <c r="J93" s="425"/>
      <c r="K93" s="425"/>
      <c r="L93" s="425"/>
      <c r="M93" s="426">
        <f>+M84+M92</f>
        <v>6134.4</v>
      </c>
      <c r="N93" s="426"/>
    </row>
    <row r="65368" spans="245:249" ht="12.75">
      <c r="IK65368" s="2" t="s">
        <v>66</v>
      </c>
      <c r="IL65368" s="2" t="s">
        <v>67</v>
      </c>
      <c r="IM65368" s="2" t="s">
        <v>68</v>
      </c>
      <c r="IN65368" s="2" t="s">
        <v>69</v>
      </c>
      <c r="IO65368" s="2" t="s">
        <v>70</v>
      </c>
    </row>
    <row r="65369" spans="245:249" ht="12.75">
      <c r="IK65369" s="2" t="e">
        <f>#REF!&amp;$C$9</f>
        <v>#REF!</v>
      </c>
      <c r="IL65369" s="2" t="e">
        <f>#REF!</f>
        <v>#REF!</v>
      </c>
      <c r="IM65369" s="2" t="e">
        <f>$B$24&amp;" - "&amp;$B$25&amp;" - "&amp;$B$28&amp;" - "&amp;$I$28&amp;" - "&amp;#REF!&amp;" - "&amp;#REF!&amp;" - "&amp;#REF!&amp;" - "&amp;#REF!</f>
        <v>#REF!</v>
      </c>
      <c r="IN65369" s="2" t="e">
        <f>$A$31&amp;": "&amp;#REF!&amp;" - "&amp;#REF!&amp;": "&amp;#REF!&amp;" - "&amp;#REF!&amp;": "&amp;#REF!&amp;" - "&amp;#REF!&amp;": "&amp;#REF!&amp;" - "&amp;#REF!&amp;": "&amp;#REF!&amp;" - "&amp;#REF!&amp;": "&amp;#REF!&amp;" - "&amp;#REF!&amp;": "&amp;$I$32&amp;" - "&amp;$A$33&amp;": "&amp;$I$33&amp;" - "&amp;$A$34&amp;": "&amp;$I$34&amp;" - "&amp;#REF!&amp;": "&amp;#REF!&amp;" - "&amp;#REF!&amp;": "&amp;#REF!&amp;" - "&amp;#REF!&amp;": "&amp;#REF!&amp;" - "&amp;#REF!&amp;": "&amp;#REF!</f>
        <v>#REF!</v>
      </c>
      <c r="IO65369" s="2" t="e">
        <f>#REF!</f>
        <v>#REF!</v>
      </c>
    </row>
  </sheetData>
  <sheetProtection/>
  <mergeCells count="163">
    <mergeCell ref="A86:N86"/>
    <mergeCell ref="A87:D87"/>
    <mergeCell ref="E87:L87"/>
    <mergeCell ref="M87:N87"/>
    <mergeCell ref="A88:D89"/>
    <mergeCell ref="E88:L89"/>
    <mergeCell ref="M88:N89"/>
    <mergeCell ref="A90:D91"/>
    <mergeCell ref="E90:L91"/>
    <mergeCell ref="M90:N91"/>
    <mergeCell ref="A92:L92"/>
    <mergeCell ref="M92:N92"/>
    <mergeCell ref="A93:L93"/>
    <mergeCell ref="M93:N93"/>
    <mergeCell ref="A81:N81"/>
    <mergeCell ref="B82:F82"/>
    <mergeCell ref="G82:H82"/>
    <mergeCell ref="I82:J82"/>
    <mergeCell ref="K82:L82"/>
    <mergeCell ref="M82:N82"/>
    <mergeCell ref="B83:F83"/>
    <mergeCell ref="G83:H83"/>
    <mergeCell ref="I83:J83"/>
    <mergeCell ref="K83:L83"/>
    <mergeCell ref="M83:N83"/>
    <mergeCell ref="B84:L84"/>
    <mergeCell ref="M84:N84"/>
    <mergeCell ref="A70:B72"/>
    <mergeCell ref="C70:G72"/>
    <mergeCell ref="H70:I72"/>
    <mergeCell ref="J70:N72"/>
    <mergeCell ref="A73:G73"/>
    <mergeCell ref="H73:N73"/>
    <mergeCell ref="A74:B76"/>
    <mergeCell ref="C74:G76"/>
    <mergeCell ref="H74:I76"/>
    <mergeCell ref="J74:N76"/>
    <mergeCell ref="A77:B79"/>
    <mergeCell ref="C77:G79"/>
    <mergeCell ref="H77:I79"/>
    <mergeCell ref="J77:N79"/>
    <mergeCell ref="A63:E63"/>
    <mergeCell ref="F63:G63"/>
    <mergeCell ref="H63:L63"/>
    <mergeCell ref="M63:N63"/>
    <mergeCell ref="A64:E64"/>
    <mergeCell ref="F64:G64"/>
    <mergeCell ref="H64:L64"/>
    <mergeCell ref="M64:N64"/>
    <mergeCell ref="A66:G66"/>
    <mergeCell ref="H66:N66"/>
    <mergeCell ref="A67:B69"/>
    <mergeCell ref="C67:G69"/>
    <mergeCell ref="H67:I69"/>
    <mergeCell ref="J67:N69"/>
    <mergeCell ref="A41:N41"/>
    <mergeCell ref="A42:B42"/>
    <mergeCell ref="A43:B44"/>
    <mergeCell ref="A45:B46"/>
    <mergeCell ref="A47:B48"/>
    <mergeCell ref="A49:B50"/>
    <mergeCell ref="A51:B52"/>
    <mergeCell ref="A53:B54"/>
    <mergeCell ref="A55:B56"/>
    <mergeCell ref="A57:B58"/>
    <mergeCell ref="A59:B60"/>
    <mergeCell ref="A61:B62"/>
    <mergeCell ref="A38:H38"/>
    <mergeCell ref="I38:J38"/>
    <mergeCell ref="K38:L38"/>
    <mergeCell ref="M38:N38"/>
    <mergeCell ref="O38:P38"/>
    <mergeCell ref="Q38:R38"/>
    <mergeCell ref="A39:H39"/>
    <mergeCell ref="I39:J39"/>
    <mergeCell ref="K39:L39"/>
    <mergeCell ref="M39:N39"/>
    <mergeCell ref="O39:P39"/>
    <mergeCell ref="Q39:R39"/>
    <mergeCell ref="A36:H36"/>
    <mergeCell ref="I36:J36"/>
    <mergeCell ref="K36:L36"/>
    <mergeCell ref="M36:N36"/>
    <mergeCell ref="O36:P36"/>
    <mergeCell ref="Q36:R36"/>
    <mergeCell ref="A37:H37"/>
    <mergeCell ref="I37:J37"/>
    <mergeCell ref="K37:L37"/>
    <mergeCell ref="M37:N37"/>
    <mergeCell ref="O37:P37"/>
    <mergeCell ref="Q37:R37"/>
    <mergeCell ref="A34:H34"/>
    <mergeCell ref="I34:J34"/>
    <mergeCell ref="K34:L34"/>
    <mergeCell ref="M34:N34"/>
    <mergeCell ref="O34:P34"/>
    <mergeCell ref="Q34:R34"/>
    <mergeCell ref="K31:L31"/>
    <mergeCell ref="M31:N31"/>
    <mergeCell ref="O31:P31"/>
    <mergeCell ref="Q31:R31"/>
    <mergeCell ref="A35:H35"/>
    <mergeCell ref="I35:J35"/>
    <mergeCell ref="K35:L35"/>
    <mergeCell ref="M35:N35"/>
    <mergeCell ref="O35:P35"/>
    <mergeCell ref="Q35:R35"/>
    <mergeCell ref="O30:P30"/>
    <mergeCell ref="Q30:R30"/>
    <mergeCell ref="A32:H32"/>
    <mergeCell ref="I32:J32"/>
    <mergeCell ref="K32:L32"/>
    <mergeCell ref="M32:N32"/>
    <mergeCell ref="O32:P32"/>
    <mergeCell ref="Q32:R32"/>
    <mergeCell ref="A31:H31"/>
    <mergeCell ref="I31:J31"/>
    <mergeCell ref="A33:H33"/>
    <mergeCell ref="I33:J33"/>
    <mergeCell ref="K33:L33"/>
    <mergeCell ref="M33:N33"/>
    <mergeCell ref="O33:P33"/>
    <mergeCell ref="Q33:R33"/>
    <mergeCell ref="B25:G25"/>
    <mergeCell ref="I25:N25"/>
    <mergeCell ref="B26:G26"/>
    <mergeCell ref="I26:N26"/>
    <mergeCell ref="B27:G27"/>
    <mergeCell ref="I27:N27"/>
    <mergeCell ref="B28:G28"/>
    <mergeCell ref="I28:N28"/>
    <mergeCell ref="A29:N29"/>
    <mergeCell ref="A30:H30"/>
    <mergeCell ref="I30:J30"/>
    <mergeCell ref="K30:L30"/>
    <mergeCell ref="M30:N30"/>
    <mergeCell ref="A8:D8"/>
    <mergeCell ref="E8:H8"/>
    <mergeCell ref="I8:J8"/>
    <mergeCell ref="K8:L8"/>
    <mergeCell ref="M8:N8"/>
    <mergeCell ref="A9:B9"/>
    <mergeCell ref="C9:N9"/>
    <mergeCell ref="A10:B10"/>
    <mergeCell ref="C10:N10"/>
    <mergeCell ref="A11:B22"/>
    <mergeCell ref="C11:N22"/>
    <mergeCell ref="A23:N23"/>
    <mergeCell ref="B24:G24"/>
    <mergeCell ref="I24:N24"/>
    <mergeCell ref="A1:N1"/>
    <mergeCell ref="A3:D3"/>
    <mergeCell ref="E3:H3"/>
    <mergeCell ref="I3:N3"/>
    <mergeCell ref="A4:D5"/>
    <mergeCell ref="E4:H5"/>
    <mergeCell ref="I4:N5"/>
    <mergeCell ref="A6:D7"/>
    <mergeCell ref="E6:H7"/>
    <mergeCell ref="I6:N6"/>
    <mergeCell ref="I7:J7"/>
    <mergeCell ref="K7:L7"/>
    <mergeCell ref="M7:N7"/>
  </mergeCells>
  <conditionalFormatting sqref="C43:N43 C45:N45 C47:N47 C49:N49 C57:N57 C51:M51 C55:N55 C53:N53 C59:N59 C61:N61">
    <cfRule type="cellIs" priority="1" dxfId="14" operator="equal" stopIfTrue="1">
      <formula>"x"</formula>
    </cfRule>
  </conditionalFormatting>
  <conditionalFormatting sqref="C44:N44 C46:N46 C48:N48 C50:N50 C58:N58 C52:M52 C56:N56 N51:N52 C54:N54 C60:N60 C62:N62">
    <cfRule type="cellIs" priority="2" dxfId="15"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3:N62"/>
  </dataValidations>
  <printOptions horizontalCentered="1"/>
  <pageMargins left="0.2362204724409449" right="0.15748031496062992" top="0.5511811023622047" bottom="0.5905511811023623" header="0.2362204724409449" footer="0.2362204724409449"/>
  <pageSetup fitToHeight="1" fitToWidth="1" horizontalDpi="300" verticalDpi="300" orientation="portrait" paperSize="9" scale="52" r:id="rId3"/>
  <headerFooter alignWithMargins="0">
    <oddHeader xml:space="preserve">&amp;ROBIETTIVO DI PERFORMANCE ANNO:2018  </oddHeader>
  </headerFooter>
  <rowBreaks count="2" manualBreakCount="2">
    <brk id="40" max="13" man="1"/>
    <brk id="94" max="255"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U65397"/>
  <sheetViews>
    <sheetView zoomScale="130" zoomScaleNormal="130" zoomScalePageLayoutView="0" workbookViewId="0" topLeftCell="A1">
      <selection activeCell="A1" sqref="A1:N1"/>
    </sheetView>
  </sheetViews>
  <sheetFormatPr defaultColWidth="9.140625" defaultRowHeight="15"/>
  <cols>
    <col min="1" max="1" width="9.421875" style="1" customWidth="1"/>
    <col min="2" max="2" width="11.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5.57421875" style="1" customWidth="1"/>
    <col min="15" max="15" width="7.57421875" style="1" customWidth="1"/>
    <col min="16" max="16" width="3.57421875" style="1" customWidth="1"/>
    <col min="17" max="17" width="6.7109375" style="1" customWidth="1"/>
    <col min="18" max="18" width="5.28125" style="1" customWidth="1"/>
    <col min="19" max="244" width="9.140625" style="1" customWidth="1"/>
    <col min="245" max="245" width="14.140625" style="1" bestFit="1" customWidth="1"/>
    <col min="246" max="16384" width="9.140625" style="1" customWidth="1"/>
  </cols>
  <sheetData>
    <row r="1" spans="1:14" ht="18" customHeight="1" thickBot="1">
      <c r="A1" s="446" t="s">
        <v>131</v>
      </c>
      <c r="B1" s="447"/>
      <c r="C1" s="447"/>
      <c r="D1" s="447"/>
      <c r="E1" s="447"/>
      <c r="F1" s="447"/>
      <c r="G1" s="447"/>
      <c r="H1" s="447"/>
      <c r="I1" s="447"/>
      <c r="J1" s="447"/>
      <c r="K1" s="447"/>
      <c r="L1" s="447"/>
      <c r="M1" s="447"/>
      <c r="N1" s="448"/>
    </row>
    <row r="2" spans="1:23" ht="26.25" customHeight="1">
      <c r="A2" s="2"/>
      <c r="B2" s="2"/>
      <c r="C2" s="2"/>
      <c r="D2" s="2"/>
      <c r="E2" s="2"/>
      <c r="F2" s="2"/>
      <c r="G2" s="2"/>
      <c r="H2" s="2"/>
      <c r="I2" s="2"/>
      <c r="J2" s="2"/>
      <c r="K2" s="2"/>
      <c r="L2" s="2"/>
      <c r="M2" s="2"/>
      <c r="N2" s="2"/>
      <c r="O2" s="3"/>
      <c r="P2" s="3"/>
      <c r="Q2" s="3"/>
      <c r="R2" s="3"/>
      <c r="S2" s="3"/>
      <c r="T2" s="3"/>
      <c r="U2" s="3"/>
      <c r="V2" s="3"/>
      <c r="W2" s="3"/>
    </row>
    <row r="3" spans="1:14" s="3" customFormat="1" ht="37.5" customHeight="1">
      <c r="A3" s="164" t="s">
        <v>76</v>
      </c>
      <c r="B3" s="165"/>
      <c r="C3" s="165"/>
      <c r="D3" s="166"/>
      <c r="E3" s="167"/>
      <c r="F3" s="159"/>
      <c r="G3" s="159"/>
      <c r="H3" s="160"/>
      <c r="I3" s="168" t="s">
        <v>2</v>
      </c>
      <c r="J3" s="168"/>
      <c r="K3" s="168"/>
      <c r="L3" s="168"/>
      <c r="M3" s="168"/>
      <c r="N3" s="168"/>
    </row>
    <row r="4" spans="1:14" s="3" customFormat="1" ht="12.75" customHeight="1">
      <c r="A4" s="169" t="s">
        <v>75</v>
      </c>
      <c r="B4" s="170"/>
      <c r="C4" s="170"/>
      <c r="D4" s="171"/>
      <c r="E4" s="175"/>
      <c r="F4" s="176"/>
      <c r="G4" s="176"/>
      <c r="H4" s="176"/>
      <c r="I4" s="177" t="s">
        <v>188</v>
      </c>
      <c r="J4" s="178"/>
      <c r="K4" s="178"/>
      <c r="L4" s="179"/>
      <c r="M4" s="179"/>
      <c r="N4" s="180"/>
    </row>
    <row r="5" spans="1:14" s="3" customFormat="1" ht="21.75" customHeight="1">
      <c r="A5" s="172"/>
      <c r="B5" s="173"/>
      <c r="C5" s="173"/>
      <c r="D5" s="174"/>
      <c r="E5" s="176"/>
      <c r="F5" s="176"/>
      <c r="G5" s="176"/>
      <c r="H5" s="176"/>
      <c r="I5" s="181"/>
      <c r="J5" s="182"/>
      <c r="K5" s="182"/>
      <c r="L5" s="182"/>
      <c r="M5" s="182"/>
      <c r="N5" s="183"/>
    </row>
    <row r="6" spans="1:14" s="3" customFormat="1" ht="21.75" customHeight="1">
      <c r="A6" s="145" t="s">
        <v>5</v>
      </c>
      <c r="B6" s="146"/>
      <c r="C6" s="146"/>
      <c r="D6" s="147"/>
      <c r="E6" s="151" t="s">
        <v>174</v>
      </c>
      <c r="F6" s="151"/>
      <c r="G6" s="151"/>
      <c r="H6" s="152"/>
      <c r="I6" s="155" t="s">
        <v>6</v>
      </c>
      <c r="J6" s="155"/>
      <c r="K6" s="155"/>
      <c r="L6" s="155"/>
      <c r="M6" s="155"/>
      <c r="N6" s="155"/>
    </row>
    <row r="7" spans="1:14" s="3" customFormat="1" ht="27" customHeight="1">
      <c r="A7" s="148"/>
      <c r="B7" s="149"/>
      <c r="C7" s="149"/>
      <c r="D7" s="150"/>
      <c r="E7" s="153"/>
      <c r="F7" s="153"/>
      <c r="G7" s="153"/>
      <c r="H7" s="154"/>
      <c r="I7" s="156">
        <v>2019</v>
      </c>
      <c r="J7" s="157"/>
      <c r="K7" s="158">
        <v>2020</v>
      </c>
      <c r="L7" s="158"/>
      <c r="M7" s="158">
        <v>2021</v>
      </c>
      <c r="N7" s="158"/>
    </row>
    <row r="8" spans="1:14" s="3" customFormat="1" ht="31.5" customHeight="1">
      <c r="A8" s="187" t="s">
        <v>7</v>
      </c>
      <c r="B8" s="188"/>
      <c r="C8" s="188"/>
      <c r="D8" s="189"/>
      <c r="E8" s="366"/>
      <c r="F8" s="366"/>
      <c r="G8" s="366"/>
      <c r="H8" s="367"/>
      <c r="I8" s="184" t="s">
        <v>8</v>
      </c>
      <c r="J8" s="185"/>
      <c r="K8" s="186" t="s">
        <v>8</v>
      </c>
      <c r="L8" s="186"/>
      <c r="M8" s="186" t="s">
        <v>8</v>
      </c>
      <c r="N8" s="186"/>
    </row>
    <row r="9" spans="1:18" ht="45.75" customHeight="1">
      <c r="A9" s="140" t="s">
        <v>9</v>
      </c>
      <c r="B9" s="141"/>
      <c r="C9" s="449" t="s">
        <v>151</v>
      </c>
      <c r="D9" s="143"/>
      <c r="E9" s="143"/>
      <c r="F9" s="143"/>
      <c r="G9" s="143"/>
      <c r="H9" s="143"/>
      <c r="I9" s="143"/>
      <c r="J9" s="143"/>
      <c r="K9" s="143"/>
      <c r="L9" s="143"/>
      <c r="M9" s="143"/>
      <c r="N9" s="144"/>
      <c r="R9" s="4"/>
    </row>
    <row r="10" spans="1:18" ht="38.25" customHeight="1" hidden="1">
      <c r="A10" s="140"/>
      <c r="B10" s="141"/>
      <c r="C10" s="142"/>
      <c r="D10" s="450"/>
      <c r="E10" s="450"/>
      <c r="F10" s="450"/>
      <c r="G10" s="450"/>
      <c r="H10" s="450"/>
      <c r="I10" s="450"/>
      <c r="J10" s="450"/>
      <c r="K10" s="450"/>
      <c r="L10" s="450"/>
      <c r="M10" s="450"/>
      <c r="N10" s="451"/>
      <c r="R10" s="4"/>
    </row>
    <row r="11" spans="1:14" ht="12.75">
      <c r="A11" s="121" t="s">
        <v>11</v>
      </c>
      <c r="B11" s="122"/>
      <c r="C11" s="445" t="s">
        <v>143</v>
      </c>
      <c r="D11" s="358"/>
      <c r="E11" s="358"/>
      <c r="F11" s="358"/>
      <c r="G11" s="358"/>
      <c r="H11" s="358"/>
      <c r="I11" s="358"/>
      <c r="J11" s="358"/>
      <c r="K11" s="358"/>
      <c r="L11" s="358"/>
      <c r="M11" s="358"/>
      <c r="N11" s="359"/>
    </row>
    <row r="12" spans="1:14" ht="12.75">
      <c r="A12" s="123"/>
      <c r="B12" s="124"/>
      <c r="C12" s="360"/>
      <c r="D12" s="361"/>
      <c r="E12" s="361"/>
      <c r="F12" s="361"/>
      <c r="G12" s="361"/>
      <c r="H12" s="361"/>
      <c r="I12" s="361"/>
      <c r="J12" s="361"/>
      <c r="K12" s="361"/>
      <c r="L12" s="361"/>
      <c r="M12" s="361"/>
      <c r="N12" s="362"/>
    </row>
    <row r="13" spans="1:14" ht="18.75" customHeight="1" hidden="1">
      <c r="A13" s="123"/>
      <c r="B13" s="124"/>
      <c r="C13" s="360"/>
      <c r="D13" s="361"/>
      <c r="E13" s="361"/>
      <c r="F13" s="361"/>
      <c r="G13" s="361"/>
      <c r="H13" s="361"/>
      <c r="I13" s="361"/>
      <c r="J13" s="361"/>
      <c r="K13" s="361"/>
      <c r="L13" s="361"/>
      <c r="M13" s="361"/>
      <c r="N13" s="362"/>
    </row>
    <row r="14" spans="1:14" ht="16.5" customHeight="1" hidden="1">
      <c r="A14" s="123"/>
      <c r="B14" s="124"/>
      <c r="C14" s="360"/>
      <c r="D14" s="361"/>
      <c r="E14" s="361"/>
      <c r="F14" s="361"/>
      <c r="G14" s="361"/>
      <c r="H14" s="361"/>
      <c r="I14" s="361"/>
      <c r="J14" s="361"/>
      <c r="K14" s="361"/>
      <c r="L14" s="361"/>
      <c r="M14" s="361"/>
      <c r="N14" s="362"/>
    </row>
    <row r="15" spans="1:14" ht="23.25" customHeight="1" hidden="1">
      <c r="A15" s="123"/>
      <c r="B15" s="124"/>
      <c r="C15" s="360"/>
      <c r="D15" s="361"/>
      <c r="E15" s="361"/>
      <c r="F15" s="361"/>
      <c r="G15" s="361"/>
      <c r="H15" s="361"/>
      <c r="I15" s="361"/>
      <c r="J15" s="361"/>
      <c r="K15" s="361"/>
      <c r="L15" s="361"/>
      <c r="M15" s="361"/>
      <c r="N15" s="362"/>
    </row>
    <row r="16" spans="1:14" ht="20.25" customHeight="1" hidden="1">
      <c r="A16" s="123"/>
      <c r="B16" s="124"/>
      <c r="C16" s="360"/>
      <c r="D16" s="361"/>
      <c r="E16" s="361"/>
      <c r="F16" s="361"/>
      <c r="G16" s="361"/>
      <c r="H16" s="361"/>
      <c r="I16" s="361"/>
      <c r="J16" s="361"/>
      <c r="K16" s="361"/>
      <c r="L16" s="361"/>
      <c r="M16" s="361"/>
      <c r="N16" s="362"/>
    </row>
    <row r="17" spans="1:14" ht="13.5" customHeight="1" hidden="1">
      <c r="A17" s="123"/>
      <c r="B17" s="124"/>
      <c r="C17" s="360"/>
      <c r="D17" s="361"/>
      <c r="E17" s="361"/>
      <c r="F17" s="361"/>
      <c r="G17" s="361"/>
      <c r="H17" s="361"/>
      <c r="I17" s="361"/>
      <c r="J17" s="361"/>
      <c r="K17" s="361"/>
      <c r="L17" s="361"/>
      <c r="M17" s="361"/>
      <c r="N17" s="362"/>
    </row>
    <row r="18" spans="1:14" ht="13.5" customHeight="1" hidden="1">
      <c r="A18" s="123"/>
      <c r="B18" s="124"/>
      <c r="C18" s="360"/>
      <c r="D18" s="361"/>
      <c r="E18" s="361"/>
      <c r="F18" s="361"/>
      <c r="G18" s="361"/>
      <c r="H18" s="361"/>
      <c r="I18" s="361"/>
      <c r="J18" s="361"/>
      <c r="K18" s="361"/>
      <c r="L18" s="361"/>
      <c r="M18" s="361"/>
      <c r="N18" s="362"/>
    </row>
    <row r="19" spans="1:14" ht="13.5" customHeight="1" hidden="1">
      <c r="A19" s="123"/>
      <c r="B19" s="124"/>
      <c r="C19" s="360"/>
      <c r="D19" s="361"/>
      <c r="E19" s="361"/>
      <c r="F19" s="361"/>
      <c r="G19" s="361"/>
      <c r="H19" s="361"/>
      <c r="I19" s="361"/>
      <c r="J19" s="361"/>
      <c r="K19" s="361"/>
      <c r="L19" s="361"/>
      <c r="M19" s="361"/>
      <c r="N19" s="362"/>
    </row>
    <row r="20" spans="1:14" ht="13.5" customHeight="1" hidden="1">
      <c r="A20" s="123"/>
      <c r="B20" s="124"/>
      <c r="C20" s="360"/>
      <c r="D20" s="361"/>
      <c r="E20" s="361"/>
      <c r="F20" s="361"/>
      <c r="G20" s="361"/>
      <c r="H20" s="361"/>
      <c r="I20" s="361"/>
      <c r="J20" s="361"/>
      <c r="K20" s="361"/>
      <c r="L20" s="361"/>
      <c r="M20" s="361"/>
      <c r="N20" s="362"/>
    </row>
    <row r="21" spans="1:14" ht="13.5" customHeight="1" hidden="1">
      <c r="A21" s="125"/>
      <c r="B21" s="126"/>
      <c r="C21" s="363"/>
      <c r="D21" s="364"/>
      <c r="E21" s="364"/>
      <c r="F21" s="364"/>
      <c r="G21" s="364"/>
      <c r="H21" s="364"/>
      <c r="I21" s="364"/>
      <c r="J21" s="364"/>
      <c r="K21" s="364"/>
      <c r="L21" s="364"/>
      <c r="M21" s="364"/>
      <c r="N21" s="365"/>
    </row>
    <row r="22" spans="1:166" ht="18.75" customHeight="1">
      <c r="A22" s="96" t="s">
        <v>74</v>
      </c>
      <c r="B22" s="136"/>
      <c r="C22" s="136"/>
      <c r="D22" s="136"/>
      <c r="E22" s="136"/>
      <c r="F22" s="136"/>
      <c r="G22" s="136"/>
      <c r="H22" s="136"/>
      <c r="I22" s="136"/>
      <c r="J22" s="136"/>
      <c r="K22" s="136"/>
      <c r="L22" s="136"/>
      <c r="M22" s="136"/>
      <c r="N22" s="97"/>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row>
    <row r="23" spans="1:166" ht="27" customHeight="1">
      <c r="A23" s="7">
        <v>1</v>
      </c>
      <c r="B23" s="137" t="s">
        <v>148</v>
      </c>
      <c r="C23" s="138"/>
      <c r="D23" s="138"/>
      <c r="E23" s="138"/>
      <c r="F23" s="138"/>
      <c r="G23" s="139"/>
      <c r="H23" s="7">
        <v>6</v>
      </c>
      <c r="I23" s="117" t="s">
        <v>146</v>
      </c>
      <c r="J23" s="118"/>
      <c r="K23" s="118"/>
      <c r="L23" s="118"/>
      <c r="M23" s="118"/>
      <c r="N23" s="119"/>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30.75" customHeight="1">
      <c r="A24" s="7">
        <v>2</v>
      </c>
      <c r="B24" s="117" t="s">
        <v>144</v>
      </c>
      <c r="C24" s="118"/>
      <c r="D24" s="118"/>
      <c r="E24" s="118"/>
      <c r="F24" s="118"/>
      <c r="G24" s="119"/>
      <c r="H24" s="7">
        <v>7</v>
      </c>
      <c r="I24" s="117"/>
      <c r="J24" s="118"/>
      <c r="K24" s="118"/>
      <c r="L24" s="118"/>
      <c r="M24" s="118"/>
      <c r="N24" s="119"/>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66" ht="22.5" customHeight="1">
      <c r="A25" s="7">
        <v>3</v>
      </c>
      <c r="B25" s="117" t="s">
        <v>145</v>
      </c>
      <c r="C25" s="118"/>
      <c r="D25" s="118"/>
      <c r="E25" s="118"/>
      <c r="F25" s="118"/>
      <c r="G25" s="119"/>
      <c r="H25" s="7">
        <v>8</v>
      </c>
      <c r="I25" s="117"/>
      <c r="J25" s="118"/>
      <c r="K25" s="118"/>
      <c r="L25" s="118"/>
      <c r="M25" s="118"/>
      <c r="N25" s="119"/>
      <c r="R25" s="5"/>
      <c r="S25" s="5"/>
      <c r="T25" s="5"/>
      <c r="U25" s="5"/>
      <c r="V25" s="5"/>
      <c r="W25" s="5"/>
      <c r="X25" s="5"/>
      <c r="Y25" s="5"/>
      <c r="Z25" s="5"/>
      <c r="AA25" s="5"/>
      <c r="AB25" s="5"/>
      <c r="AC25" s="5"/>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row>
    <row r="26" spans="1:14" ht="21" customHeight="1">
      <c r="A26" s="7">
        <v>4</v>
      </c>
      <c r="B26" s="137" t="s">
        <v>187</v>
      </c>
      <c r="C26" s="138"/>
      <c r="D26" s="138"/>
      <c r="E26" s="138"/>
      <c r="F26" s="138"/>
      <c r="G26" s="139"/>
      <c r="H26" s="7">
        <v>9</v>
      </c>
      <c r="I26" s="117"/>
      <c r="J26" s="118"/>
      <c r="K26" s="118"/>
      <c r="L26" s="118"/>
      <c r="M26" s="118"/>
      <c r="N26" s="119"/>
    </row>
    <row r="27" spans="1:14" ht="25.5" customHeight="1">
      <c r="A27" s="7">
        <v>5</v>
      </c>
      <c r="B27" s="117" t="s">
        <v>147</v>
      </c>
      <c r="C27" s="118"/>
      <c r="D27" s="118"/>
      <c r="E27" s="118"/>
      <c r="F27" s="118"/>
      <c r="G27" s="119"/>
      <c r="H27" s="7">
        <v>10</v>
      </c>
      <c r="I27" s="117"/>
      <c r="J27" s="118"/>
      <c r="K27" s="118"/>
      <c r="L27" s="118"/>
      <c r="M27" s="118"/>
      <c r="N27" s="119"/>
    </row>
    <row r="28" spans="1:18" ht="12.75">
      <c r="A28" s="373" t="s">
        <v>73</v>
      </c>
      <c r="B28" s="374"/>
      <c r="C28" s="374"/>
      <c r="D28" s="374"/>
      <c r="E28" s="374"/>
      <c r="F28" s="374"/>
      <c r="G28" s="374"/>
      <c r="H28" s="374"/>
      <c r="I28" s="374"/>
      <c r="J28" s="374"/>
      <c r="K28" s="374"/>
      <c r="L28" s="374"/>
      <c r="M28" s="374"/>
      <c r="N28" s="375"/>
      <c r="O28" s="31"/>
      <c r="P28" s="31"/>
      <c r="Q28" s="31"/>
      <c r="R28" s="30"/>
    </row>
    <row r="29" spans="1:18" ht="35.25" customHeight="1">
      <c r="A29" s="93" t="s">
        <v>21</v>
      </c>
      <c r="B29" s="94"/>
      <c r="C29" s="94"/>
      <c r="D29" s="94"/>
      <c r="E29" s="94"/>
      <c r="F29" s="94"/>
      <c r="G29" s="94"/>
      <c r="H29" s="95"/>
      <c r="I29" s="96" t="s">
        <v>160</v>
      </c>
      <c r="J29" s="97"/>
      <c r="K29" s="98" t="s">
        <v>161</v>
      </c>
      <c r="L29" s="98"/>
      <c r="M29" s="99" t="s">
        <v>22</v>
      </c>
      <c r="N29" s="99"/>
      <c r="O29" s="99">
        <v>2020</v>
      </c>
      <c r="P29" s="99"/>
      <c r="Q29" s="99">
        <v>2021</v>
      </c>
      <c r="R29" s="99"/>
    </row>
    <row r="30" spans="1:18" ht="12.75">
      <c r="A30" s="100" t="s">
        <v>138</v>
      </c>
      <c r="B30" s="101"/>
      <c r="C30" s="101"/>
      <c r="D30" s="101"/>
      <c r="E30" s="101"/>
      <c r="F30" s="101"/>
      <c r="G30" s="101"/>
      <c r="H30" s="102"/>
      <c r="I30" s="87">
        <v>45</v>
      </c>
      <c r="J30" s="87"/>
      <c r="K30" s="87"/>
      <c r="L30" s="87"/>
      <c r="M30" s="87"/>
      <c r="N30" s="87"/>
      <c r="O30" s="86">
        <v>45</v>
      </c>
      <c r="P30" s="86"/>
      <c r="Q30" s="87">
        <v>45</v>
      </c>
      <c r="R30" s="87"/>
    </row>
    <row r="31" spans="1:18" ht="23.25" customHeight="1">
      <c r="A31" s="93" t="s">
        <v>27</v>
      </c>
      <c r="B31" s="94"/>
      <c r="C31" s="94"/>
      <c r="D31" s="94"/>
      <c r="E31" s="94"/>
      <c r="F31" s="94"/>
      <c r="G31" s="94"/>
      <c r="H31" s="95"/>
      <c r="I31" s="96" t="s">
        <v>160</v>
      </c>
      <c r="J31" s="97"/>
      <c r="K31" s="98" t="s">
        <v>161</v>
      </c>
      <c r="L31" s="98"/>
      <c r="M31" s="99" t="s">
        <v>22</v>
      </c>
      <c r="N31" s="99"/>
      <c r="O31" s="99">
        <v>2020</v>
      </c>
      <c r="P31" s="99"/>
      <c r="Q31" s="99">
        <v>2021</v>
      </c>
      <c r="R31" s="99"/>
    </row>
    <row r="32" spans="1:18" ht="12.75">
      <c r="A32" s="100" t="s">
        <v>137</v>
      </c>
      <c r="B32" s="101"/>
      <c r="C32" s="101"/>
      <c r="D32" s="101"/>
      <c r="E32" s="101"/>
      <c r="F32" s="101"/>
      <c r="G32" s="101"/>
      <c r="H32" s="102"/>
      <c r="I32" s="87">
        <v>600</v>
      </c>
      <c r="J32" s="87"/>
      <c r="K32" s="87"/>
      <c r="L32" s="87"/>
      <c r="M32" s="87"/>
      <c r="N32" s="87"/>
      <c r="O32" s="86">
        <v>600</v>
      </c>
      <c r="P32" s="86"/>
      <c r="Q32" s="86">
        <v>600</v>
      </c>
      <c r="R32" s="86"/>
    </row>
    <row r="33" spans="1:18" ht="24" customHeight="1">
      <c r="A33" s="93" t="s">
        <v>32</v>
      </c>
      <c r="B33" s="94"/>
      <c r="C33" s="94"/>
      <c r="D33" s="94"/>
      <c r="E33" s="94"/>
      <c r="F33" s="94"/>
      <c r="G33" s="94"/>
      <c r="H33" s="95"/>
      <c r="I33" s="96" t="s">
        <v>160</v>
      </c>
      <c r="J33" s="97"/>
      <c r="K33" s="98" t="s">
        <v>161</v>
      </c>
      <c r="L33" s="98"/>
      <c r="M33" s="99" t="s">
        <v>22</v>
      </c>
      <c r="N33" s="99"/>
      <c r="O33" s="99">
        <v>2020</v>
      </c>
      <c r="P33" s="99"/>
      <c r="Q33" s="99">
        <v>2021</v>
      </c>
      <c r="R33" s="99"/>
    </row>
    <row r="34" spans="1:18" ht="12.75">
      <c r="A34" s="440" t="s">
        <v>33</v>
      </c>
      <c r="B34" s="441"/>
      <c r="C34" s="441"/>
      <c r="D34" s="441"/>
      <c r="E34" s="441"/>
      <c r="F34" s="441"/>
      <c r="G34" s="441"/>
      <c r="H34" s="442"/>
      <c r="I34" s="443">
        <v>17904</v>
      </c>
      <c r="J34" s="443"/>
      <c r="K34" s="444"/>
      <c r="L34" s="86"/>
      <c r="M34" s="87"/>
      <c r="N34" s="87"/>
      <c r="O34" s="104">
        <f>+I34</f>
        <v>17904</v>
      </c>
      <c r="P34" s="104"/>
      <c r="Q34" s="104">
        <f>+I34</f>
        <v>17904</v>
      </c>
      <c r="R34" s="104"/>
    </row>
    <row r="35" spans="1:18" ht="31.5" customHeight="1">
      <c r="A35" s="93" t="s">
        <v>34</v>
      </c>
      <c r="B35" s="94"/>
      <c r="C35" s="94"/>
      <c r="D35" s="94"/>
      <c r="E35" s="94"/>
      <c r="F35" s="94"/>
      <c r="G35" s="94"/>
      <c r="H35" s="95"/>
      <c r="I35" s="96" t="s">
        <v>160</v>
      </c>
      <c r="J35" s="97"/>
      <c r="K35" s="98" t="s">
        <v>161</v>
      </c>
      <c r="L35" s="98"/>
      <c r="M35" s="99" t="s">
        <v>22</v>
      </c>
      <c r="N35" s="99"/>
      <c r="O35" s="99">
        <v>2020</v>
      </c>
      <c r="P35" s="99"/>
      <c r="Q35" s="99">
        <v>2021</v>
      </c>
      <c r="R35" s="99"/>
    </row>
    <row r="36" spans="1:18" ht="12.75">
      <c r="A36" s="437" t="s">
        <v>136</v>
      </c>
      <c r="B36" s="438"/>
      <c r="C36" s="438"/>
      <c r="D36" s="438"/>
      <c r="E36" s="438"/>
      <c r="F36" s="438"/>
      <c r="G36" s="438"/>
      <c r="H36" s="439"/>
      <c r="I36" s="87">
        <v>45</v>
      </c>
      <c r="J36" s="87"/>
      <c r="K36" s="87"/>
      <c r="L36" s="87"/>
      <c r="M36" s="87"/>
      <c r="N36" s="87"/>
      <c r="O36" s="86">
        <v>45</v>
      </c>
      <c r="P36" s="86"/>
      <c r="Q36" s="87">
        <v>45</v>
      </c>
      <c r="R36" s="87"/>
    </row>
    <row r="37" ht="12.75"/>
    <row r="38" spans="1:14" ht="12.75">
      <c r="A38" s="203" t="s">
        <v>38</v>
      </c>
      <c r="B38" s="204"/>
      <c r="C38" s="204"/>
      <c r="D38" s="204"/>
      <c r="E38" s="204"/>
      <c r="F38" s="204"/>
      <c r="G38" s="204"/>
      <c r="H38" s="204"/>
      <c r="I38" s="204"/>
      <c r="J38" s="204"/>
      <c r="K38" s="204"/>
      <c r="L38" s="204"/>
      <c r="M38" s="204"/>
      <c r="N38" s="205"/>
    </row>
    <row r="39" spans="1:14" ht="48.75" customHeight="1">
      <c r="A39" s="206" t="s">
        <v>39</v>
      </c>
      <c r="B39" s="206"/>
      <c r="C39" s="8" t="s">
        <v>40</v>
      </c>
      <c r="D39" s="8" t="s">
        <v>41</v>
      </c>
      <c r="E39" s="8" t="s">
        <v>42</v>
      </c>
      <c r="F39" s="8" t="s">
        <v>43</v>
      </c>
      <c r="G39" s="8" t="s">
        <v>44</v>
      </c>
      <c r="H39" s="8" t="s">
        <v>45</v>
      </c>
      <c r="I39" s="8" t="s">
        <v>46</v>
      </c>
      <c r="J39" s="8" t="s">
        <v>47</v>
      </c>
      <c r="K39" s="8" t="s">
        <v>48</v>
      </c>
      <c r="L39" s="8" t="s">
        <v>49</v>
      </c>
      <c r="M39" s="8" t="s">
        <v>50</v>
      </c>
      <c r="N39" s="8" t="s">
        <v>51</v>
      </c>
    </row>
    <row r="40" spans="1:14" ht="12" customHeight="1">
      <c r="A40" s="77">
        <f>IF(A23&gt;0,A23,"")</f>
        <v>1</v>
      </c>
      <c r="B40" s="78"/>
      <c r="C40" s="65"/>
      <c r="D40" s="65"/>
      <c r="E40" s="65"/>
      <c r="F40" s="65"/>
      <c r="G40" s="65"/>
      <c r="H40" s="65"/>
      <c r="I40" s="65"/>
      <c r="J40" s="67"/>
      <c r="K40" s="65"/>
      <c r="L40" s="65"/>
      <c r="M40" s="65"/>
      <c r="N40" s="65"/>
    </row>
    <row r="41" spans="1:14" ht="12" customHeight="1" thickBot="1">
      <c r="A41" s="79"/>
      <c r="B41" s="80"/>
      <c r="C41" s="11"/>
      <c r="D41" s="11"/>
      <c r="E41" s="11"/>
      <c r="F41" s="12"/>
      <c r="G41" s="12"/>
      <c r="H41" s="12"/>
      <c r="I41" s="12"/>
      <c r="J41" s="27"/>
      <c r="K41" s="13"/>
      <c r="L41" s="12"/>
      <c r="M41" s="12"/>
      <c r="N41" s="11"/>
    </row>
    <row r="42" spans="1:14" ht="12" customHeight="1">
      <c r="A42" s="77">
        <f>IF(A24&gt;0,A24,"")</f>
        <v>2</v>
      </c>
      <c r="B42" s="78"/>
      <c r="C42" s="65"/>
      <c r="D42" s="65"/>
      <c r="E42" s="65"/>
      <c r="F42" s="65"/>
      <c r="G42" s="65"/>
      <c r="H42" s="65"/>
      <c r="I42" s="65"/>
      <c r="J42" s="65"/>
      <c r="K42" s="65"/>
      <c r="L42" s="65"/>
      <c r="M42" s="65"/>
      <c r="N42" s="65"/>
    </row>
    <row r="43" spans="1:14" ht="13.5" thickBot="1">
      <c r="A43" s="79"/>
      <c r="B43" s="80"/>
      <c r="C43" s="11"/>
      <c r="D43" s="11"/>
      <c r="E43" s="11"/>
      <c r="F43" s="12"/>
      <c r="G43" s="12"/>
      <c r="H43" s="12"/>
      <c r="I43" s="12"/>
      <c r="J43" s="12"/>
      <c r="K43" s="13"/>
      <c r="L43" s="12"/>
      <c r="M43" s="12"/>
      <c r="N43" s="11"/>
    </row>
    <row r="44" spans="1:14" ht="12.75">
      <c r="A44" s="77">
        <f>IF(A25&gt;0,A25,"")</f>
        <v>3</v>
      </c>
      <c r="B44" s="78"/>
      <c r="C44" s="65"/>
      <c r="D44" s="67"/>
      <c r="E44" s="65"/>
      <c r="F44" s="65"/>
      <c r="G44" s="65"/>
      <c r="H44" s="65"/>
      <c r="I44" s="65"/>
      <c r="J44" s="65"/>
      <c r="K44" s="65"/>
      <c r="L44" s="66"/>
      <c r="M44" s="65"/>
      <c r="N44" s="65"/>
    </row>
    <row r="45" spans="1:14" ht="13.5" thickBot="1">
      <c r="A45" s="79"/>
      <c r="B45" s="80"/>
      <c r="C45" s="11"/>
      <c r="D45" s="11"/>
      <c r="E45" s="11"/>
      <c r="F45" s="12"/>
      <c r="G45" s="12"/>
      <c r="H45" s="12"/>
      <c r="I45" s="12"/>
      <c r="J45" s="12"/>
      <c r="K45" s="13"/>
      <c r="L45" s="13"/>
      <c r="M45" s="13"/>
      <c r="N45" s="11"/>
    </row>
    <row r="46" spans="1:14" ht="12.75">
      <c r="A46" s="77">
        <v>4</v>
      </c>
      <c r="B46" s="78"/>
      <c r="C46" s="65"/>
      <c r="D46" s="65"/>
      <c r="E46" s="65"/>
      <c r="F46" s="65"/>
      <c r="G46" s="65"/>
      <c r="H46" s="65"/>
      <c r="I46" s="65"/>
      <c r="J46" s="65"/>
      <c r="K46" s="65"/>
      <c r="L46" s="65"/>
      <c r="M46" s="65"/>
      <c r="N46" s="65"/>
    </row>
    <row r="47" spans="1:14" ht="13.5" thickBot="1">
      <c r="A47" s="79"/>
      <c r="B47" s="80"/>
      <c r="C47" s="11"/>
      <c r="D47" s="11"/>
      <c r="E47" s="11"/>
      <c r="F47" s="12"/>
      <c r="G47" s="12"/>
      <c r="H47" s="12"/>
      <c r="I47" s="12"/>
      <c r="J47" s="12"/>
      <c r="K47" s="12"/>
      <c r="L47" s="11"/>
      <c r="M47" s="11"/>
      <c r="N47" s="16"/>
    </row>
    <row r="48" spans="1:14" ht="13.5" thickBot="1">
      <c r="A48" s="77">
        <v>5</v>
      </c>
      <c r="B48" s="78"/>
      <c r="C48" s="65"/>
      <c r="D48" s="65"/>
      <c r="E48" s="65"/>
      <c r="F48" s="65"/>
      <c r="G48" s="65"/>
      <c r="H48" s="65"/>
      <c r="I48" s="65"/>
      <c r="J48" s="65"/>
      <c r="K48" s="65"/>
      <c r="L48" s="65"/>
      <c r="M48" s="65"/>
      <c r="N48" s="68"/>
    </row>
    <row r="49" spans="1:14" ht="13.5" thickBot="1">
      <c r="A49" s="79"/>
      <c r="B49" s="80"/>
      <c r="C49" s="11"/>
      <c r="D49" s="11"/>
      <c r="E49" s="11"/>
      <c r="F49" s="12"/>
      <c r="G49" s="12"/>
      <c r="H49" s="12"/>
      <c r="I49" s="12"/>
      <c r="J49" s="12"/>
      <c r="K49" s="12"/>
      <c r="L49" s="11"/>
      <c r="M49" s="11"/>
      <c r="N49" s="16"/>
    </row>
    <row r="50" spans="1:14" ht="12.75">
      <c r="A50" s="77">
        <v>6</v>
      </c>
      <c r="B50" s="78"/>
      <c r="C50" s="65"/>
      <c r="D50" s="65"/>
      <c r="E50" s="65"/>
      <c r="F50" s="65"/>
      <c r="G50" s="65"/>
      <c r="H50" s="65"/>
      <c r="I50" s="65"/>
      <c r="J50" s="65"/>
      <c r="K50" s="65"/>
      <c r="L50" s="65"/>
      <c r="M50" s="65"/>
      <c r="N50" s="65"/>
    </row>
    <row r="51" spans="1:14" ht="13.5" thickBot="1">
      <c r="A51" s="79"/>
      <c r="B51" s="80"/>
      <c r="C51" s="11"/>
      <c r="D51" s="11"/>
      <c r="E51" s="11"/>
      <c r="F51" s="12"/>
      <c r="G51" s="12"/>
      <c r="H51" s="12"/>
      <c r="I51" s="12"/>
      <c r="J51" s="12"/>
      <c r="K51" s="12"/>
      <c r="L51" s="11"/>
      <c r="M51" s="11"/>
      <c r="N51" s="11"/>
    </row>
    <row r="52" spans="1:14" ht="12.75">
      <c r="A52" s="77">
        <v>7</v>
      </c>
      <c r="B52" s="78"/>
      <c r="C52" s="9"/>
      <c r="D52" s="9"/>
      <c r="E52" s="9"/>
      <c r="F52" s="10"/>
      <c r="G52" s="10"/>
      <c r="H52" s="10"/>
      <c r="I52" s="10"/>
      <c r="J52" s="10"/>
      <c r="K52" s="10"/>
      <c r="L52" s="9"/>
      <c r="M52" s="9"/>
      <c r="N52" s="9"/>
    </row>
    <row r="53" spans="1:14" ht="10.5" customHeight="1" thickBot="1">
      <c r="A53" s="79"/>
      <c r="B53" s="80"/>
      <c r="C53" s="11"/>
      <c r="D53" s="11"/>
      <c r="E53" s="11"/>
      <c r="F53" s="12"/>
      <c r="G53" s="12"/>
      <c r="H53" s="12"/>
      <c r="I53" s="12"/>
      <c r="J53" s="12"/>
      <c r="K53" s="12"/>
      <c r="L53" s="11"/>
      <c r="M53" s="11"/>
      <c r="N53" s="11"/>
    </row>
    <row r="54" spans="1:15" ht="1.5" customHeight="1" hidden="1">
      <c r="A54" s="77">
        <v>8</v>
      </c>
      <c r="B54" s="78"/>
      <c r="C54" s="9"/>
      <c r="D54" s="9"/>
      <c r="E54" s="9"/>
      <c r="F54" s="10"/>
      <c r="G54" s="10"/>
      <c r="H54" s="10"/>
      <c r="I54" s="10"/>
      <c r="J54" s="10"/>
      <c r="K54" s="10"/>
      <c r="L54" s="9"/>
      <c r="M54" s="9"/>
      <c r="N54" s="26"/>
      <c r="O54" s="18"/>
    </row>
    <row r="55" spans="1:14" ht="13.5" hidden="1" thickBot="1">
      <c r="A55" s="79"/>
      <c r="B55" s="80"/>
      <c r="C55" s="11"/>
      <c r="D55" s="11"/>
      <c r="E55" s="11"/>
      <c r="F55" s="12"/>
      <c r="G55" s="12"/>
      <c r="H55" s="12"/>
      <c r="I55" s="12"/>
      <c r="J55" s="12"/>
      <c r="K55" s="12"/>
      <c r="L55" s="11"/>
      <c r="M55" s="11"/>
      <c r="N55" s="11"/>
    </row>
    <row r="56" spans="1:14" ht="12.75" hidden="1">
      <c r="A56" s="77">
        <v>9</v>
      </c>
      <c r="B56" s="78"/>
      <c r="C56" s="9"/>
      <c r="D56" s="9"/>
      <c r="E56" s="9"/>
      <c r="F56" s="10"/>
      <c r="G56" s="10"/>
      <c r="H56" s="10"/>
      <c r="I56" s="10"/>
      <c r="J56" s="10"/>
      <c r="K56" s="10"/>
      <c r="L56" s="9"/>
      <c r="M56" s="9"/>
      <c r="N56" s="9"/>
    </row>
    <row r="57" spans="1:14" ht="13.5" hidden="1" thickBot="1">
      <c r="A57" s="79"/>
      <c r="B57" s="80"/>
      <c r="C57" s="11"/>
      <c r="D57" s="11"/>
      <c r="E57" s="11"/>
      <c r="F57" s="12"/>
      <c r="G57" s="12"/>
      <c r="H57" s="12"/>
      <c r="I57" s="12"/>
      <c r="J57" s="12"/>
      <c r="K57" s="12"/>
      <c r="L57" s="11"/>
      <c r="M57" s="11"/>
      <c r="N57" s="11"/>
    </row>
    <row r="58" spans="1:14" ht="12.75" hidden="1">
      <c r="A58" s="77">
        <v>10</v>
      </c>
      <c r="B58" s="78"/>
      <c r="C58" s="9"/>
      <c r="D58" s="9"/>
      <c r="E58" s="9"/>
      <c r="F58" s="10"/>
      <c r="G58" s="10"/>
      <c r="H58" s="10"/>
      <c r="I58" s="10"/>
      <c r="J58" s="10"/>
      <c r="K58" s="10"/>
      <c r="L58" s="9"/>
      <c r="M58" s="9"/>
      <c r="N58" s="9"/>
    </row>
    <row r="59" spans="1:14" ht="13.5" hidden="1" thickBot="1">
      <c r="A59" s="79"/>
      <c r="B59" s="80"/>
      <c r="C59" s="11"/>
      <c r="D59" s="11"/>
      <c r="E59" s="11"/>
      <c r="F59" s="11"/>
      <c r="G59" s="11"/>
      <c r="H59" s="11"/>
      <c r="I59" s="11"/>
      <c r="J59" s="12"/>
      <c r="K59" s="12"/>
      <c r="L59" s="11"/>
      <c r="M59" s="11"/>
      <c r="N59" s="11"/>
    </row>
    <row r="60" spans="1:14" ht="12.75">
      <c r="A60" s="19"/>
      <c r="B60" s="19"/>
      <c r="C60" s="19"/>
      <c r="D60" s="19"/>
      <c r="E60" s="19"/>
      <c r="F60" s="19"/>
      <c r="G60" s="19"/>
      <c r="H60" s="19"/>
      <c r="I60" s="19"/>
      <c r="J60" s="19"/>
      <c r="K60" s="19"/>
      <c r="L60" s="19"/>
      <c r="M60" s="19"/>
      <c r="N60" s="19"/>
    </row>
    <row r="61" spans="1:14" ht="12.75">
      <c r="A61" s="207" t="s">
        <v>53</v>
      </c>
      <c r="B61" s="208"/>
      <c r="C61" s="208"/>
      <c r="D61" s="208"/>
      <c r="E61" s="208"/>
      <c r="F61" s="208"/>
      <c r="G61" s="208"/>
      <c r="H61" s="208"/>
      <c r="I61" s="208"/>
      <c r="J61" s="208"/>
      <c r="K61" s="208"/>
      <c r="L61" s="208"/>
      <c r="M61" s="208"/>
      <c r="N61" s="209"/>
    </row>
    <row r="62" spans="1:14" ht="31.5" customHeight="1">
      <c r="A62" s="20" t="s">
        <v>54</v>
      </c>
      <c r="B62" s="210" t="s">
        <v>55</v>
      </c>
      <c r="C62" s="211"/>
      <c r="D62" s="211"/>
      <c r="E62" s="211"/>
      <c r="F62" s="212"/>
      <c r="G62" s="74" t="s">
        <v>56</v>
      </c>
      <c r="H62" s="74"/>
      <c r="I62" s="74" t="s">
        <v>57</v>
      </c>
      <c r="J62" s="74"/>
      <c r="K62" s="74" t="s">
        <v>58</v>
      </c>
      <c r="L62" s="74"/>
      <c r="M62" s="75" t="s">
        <v>59</v>
      </c>
      <c r="N62" s="75"/>
    </row>
    <row r="63" spans="1:14" ht="12.75">
      <c r="A63" s="25" t="s">
        <v>119</v>
      </c>
      <c r="B63" s="308" t="s">
        <v>120</v>
      </c>
      <c r="C63" s="309"/>
      <c r="D63" s="309"/>
      <c r="E63" s="309"/>
      <c r="F63" s="310"/>
      <c r="G63" s="433">
        <v>29.84</v>
      </c>
      <c r="H63" s="434"/>
      <c r="I63" s="89">
        <v>600</v>
      </c>
      <c r="J63" s="89"/>
      <c r="K63" s="89"/>
      <c r="L63" s="89"/>
      <c r="M63" s="436">
        <f>G63*I63</f>
        <v>17904</v>
      </c>
      <c r="N63" s="436"/>
    </row>
    <row r="64" spans="1:14" ht="12.75" hidden="1">
      <c r="A64" s="25" t="s">
        <v>72</v>
      </c>
      <c r="B64" s="88" t="s">
        <v>71</v>
      </c>
      <c r="C64" s="82"/>
      <c r="D64" s="82"/>
      <c r="E64" s="82"/>
      <c r="F64" s="83"/>
      <c r="G64" s="433"/>
      <c r="H64" s="434"/>
      <c r="I64" s="89"/>
      <c r="J64" s="89"/>
      <c r="K64" s="89"/>
      <c r="L64" s="89"/>
      <c r="M64" s="432"/>
      <c r="N64" s="432"/>
    </row>
    <row r="65" spans="1:14" ht="12.75" hidden="1">
      <c r="A65" s="21"/>
      <c r="B65" s="81"/>
      <c r="C65" s="82"/>
      <c r="D65" s="82"/>
      <c r="E65" s="82"/>
      <c r="F65" s="83"/>
      <c r="G65" s="433"/>
      <c r="H65" s="434"/>
      <c r="I65" s="89"/>
      <c r="J65" s="89"/>
      <c r="K65" s="89"/>
      <c r="L65" s="89"/>
      <c r="M65" s="432"/>
      <c r="N65" s="432"/>
    </row>
    <row r="66" spans="1:14" ht="12.75" hidden="1">
      <c r="A66" s="21"/>
      <c r="B66" s="81"/>
      <c r="C66" s="82"/>
      <c r="D66" s="82"/>
      <c r="E66" s="82"/>
      <c r="F66" s="83"/>
      <c r="G66" s="433"/>
      <c r="H66" s="434"/>
      <c r="I66" s="89"/>
      <c r="J66" s="89"/>
      <c r="K66" s="89"/>
      <c r="L66" s="89"/>
      <c r="M66" s="432"/>
      <c r="N66" s="432"/>
    </row>
    <row r="67" spans="1:14" ht="12.75" hidden="1">
      <c r="A67" s="21"/>
      <c r="B67" s="81"/>
      <c r="C67" s="82"/>
      <c r="D67" s="82"/>
      <c r="E67" s="82"/>
      <c r="F67" s="83"/>
      <c r="G67" s="433"/>
      <c r="H67" s="434"/>
      <c r="I67" s="89"/>
      <c r="J67" s="89"/>
      <c r="K67" s="89"/>
      <c r="L67" s="89"/>
      <c r="M67" s="432"/>
      <c r="N67" s="432"/>
    </row>
    <row r="68" spans="1:14" ht="12.75">
      <c r="A68" s="22">
        <f>COUNTA(B63)</f>
        <v>1</v>
      </c>
      <c r="B68" s="214" t="s">
        <v>60</v>
      </c>
      <c r="C68" s="214"/>
      <c r="D68" s="214"/>
      <c r="E68" s="214"/>
      <c r="F68" s="214"/>
      <c r="G68" s="214"/>
      <c r="H68" s="214"/>
      <c r="I68" s="214"/>
      <c r="J68" s="214"/>
      <c r="K68" s="214"/>
      <c r="L68" s="215"/>
      <c r="M68" s="430">
        <f>SUM(M63:N67)</f>
        <v>17904</v>
      </c>
      <c r="N68" s="430"/>
    </row>
    <row r="69" spans="1:14" ht="12.75">
      <c r="A69" s="19"/>
      <c r="B69" s="19"/>
      <c r="C69" s="19"/>
      <c r="D69" s="19"/>
      <c r="E69" s="19"/>
      <c r="F69" s="19"/>
      <c r="G69" s="19"/>
      <c r="H69" s="19"/>
      <c r="I69" s="19"/>
      <c r="J69" s="19"/>
      <c r="K69" s="19"/>
      <c r="L69" s="19"/>
      <c r="M69" s="19"/>
      <c r="N69" s="19"/>
    </row>
    <row r="70" spans="1:14" ht="12.75">
      <c r="A70" s="390" t="s">
        <v>61</v>
      </c>
      <c r="B70" s="390"/>
      <c r="C70" s="390"/>
      <c r="D70" s="390"/>
      <c r="E70" s="390"/>
      <c r="F70" s="390"/>
      <c r="G70" s="390"/>
      <c r="H70" s="390"/>
      <c r="I70" s="390"/>
      <c r="J70" s="390"/>
      <c r="K70" s="390"/>
      <c r="L70" s="390"/>
      <c r="M70" s="390"/>
      <c r="N70" s="390"/>
    </row>
    <row r="71" spans="1:14" ht="12.75">
      <c r="A71" s="391" t="s">
        <v>62</v>
      </c>
      <c r="B71" s="391"/>
      <c r="C71" s="391"/>
      <c r="D71" s="391"/>
      <c r="E71" s="391" t="s">
        <v>63</v>
      </c>
      <c r="F71" s="391"/>
      <c r="G71" s="391"/>
      <c r="H71" s="391"/>
      <c r="I71" s="391"/>
      <c r="J71" s="391"/>
      <c r="K71" s="391"/>
      <c r="L71" s="391"/>
      <c r="M71" s="435" t="s">
        <v>64</v>
      </c>
      <c r="N71" s="435"/>
    </row>
    <row r="72" spans="1:14" ht="12.75">
      <c r="A72" s="421"/>
      <c r="B72" s="404"/>
      <c r="C72" s="404"/>
      <c r="D72" s="404"/>
      <c r="E72" s="404"/>
      <c r="F72" s="404"/>
      <c r="G72" s="404"/>
      <c r="H72" s="404"/>
      <c r="I72" s="404"/>
      <c r="J72" s="404"/>
      <c r="K72" s="404"/>
      <c r="L72" s="404"/>
      <c r="M72" s="431"/>
      <c r="N72" s="431"/>
    </row>
    <row r="73" spans="1:16" ht="12.75">
      <c r="A73" s="404"/>
      <c r="B73" s="404"/>
      <c r="C73" s="404"/>
      <c r="D73" s="404"/>
      <c r="E73" s="404"/>
      <c r="F73" s="404"/>
      <c r="G73" s="404"/>
      <c r="H73" s="404"/>
      <c r="I73" s="404"/>
      <c r="J73" s="404"/>
      <c r="K73" s="404"/>
      <c r="L73" s="404"/>
      <c r="M73" s="431"/>
      <c r="N73" s="431"/>
      <c r="O73" s="23"/>
      <c r="P73" s="24"/>
    </row>
    <row r="74" spans="1:14" ht="12.75">
      <c r="A74" s="404"/>
      <c r="B74" s="404"/>
      <c r="C74" s="404"/>
      <c r="D74" s="404"/>
      <c r="E74" s="404"/>
      <c r="F74" s="404"/>
      <c r="G74" s="404"/>
      <c r="H74" s="404"/>
      <c r="I74" s="404"/>
      <c r="J74" s="404"/>
      <c r="K74" s="404"/>
      <c r="L74" s="404"/>
      <c r="M74" s="431"/>
      <c r="N74" s="431"/>
    </row>
    <row r="75" spans="1:14" ht="12.75">
      <c r="A75" s="404"/>
      <c r="B75" s="404"/>
      <c r="C75" s="404"/>
      <c r="D75" s="404"/>
      <c r="E75" s="404"/>
      <c r="F75" s="404"/>
      <c r="G75" s="404"/>
      <c r="H75" s="404"/>
      <c r="I75" s="404"/>
      <c r="J75" s="404"/>
      <c r="K75" s="404"/>
      <c r="L75" s="404"/>
      <c r="M75" s="431"/>
      <c r="N75" s="431"/>
    </row>
    <row r="76" spans="1:14" ht="12.75">
      <c r="A76" s="404"/>
      <c r="B76" s="404"/>
      <c r="C76" s="404"/>
      <c r="D76" s="404"/>
      <c r="E76" s="404"/>
      <c r="F76" s="404"/>
      <c r="G76" s="404"/>
      <c r="H76" s="404"/>
      <c r="I76" s="404"/>
      <c r="J76" s="404"/>
      <c r="K76" s="404"/>
      <c r="L76" s="404"/>
      <c r="M76" s="431"/>
      <c r="N76" s="431"/>
    </row>
    <row r="77" spans="1:14" ht="12.75">
      <c r="A77" s="404"/>
      <c r="B77" s="404"/>
      <c r="C77" s="404"/>
      <c r="D77" s="404"/>
      <c r="E77" s="404"/>
      <c r="F77" s="404"/>
      <c r="G77" s="404"/>
      <c r="H77" s="404"/>
      <c r="I77" s="404"/>
      <c r="J77" s="404"/>
      <c r="K77" s="404"/>
      <c r="L77" s="404"/>
      <c r="M77" s="431"/>
      <c r="N77" s="431"/>
    </row>
    <row r="78" spans="1:14" ht="12.75">
      <c r="A78" s="423" t="s">
        <v>121</v>
      </c>
      <c r="B78" s="423"/>
      <c r="C78" s="423"/>
      <c r="D78" s="423"/>
      <c r="E78" s="423"/>
      <c r="F78" s="423"/>
      <c r="G78" s="423"/>
      <c r="H78" s="423"/>
      <c r="I78" s="423"/>
      <c r="J78" s="423"/>
      <c r="K78" s="423"/>
      <c r="L78" s="423"/>
      <c r="M78" s="430"/>
      <c r="N78" s="430"/>
    </row>
    <row r="79" spans="1:14" ht="12.75">
      <c r="A79" s="412" t="s">
        <v>65</v>
      </c>
      <c r="B79" s="412"/>
      <c r="C79" s="412"/>
      <c r="D79" s="412"/>
      <c r="E79" s="412"/>
      <c r="F79" s="412"/>
      <c r="G79" s="412"/>
      <c r="H79" s="412"/>
      <c r="I79" s="412"/>
      <c r="J79" s="412"/>
      <c r="K79" s="412"/>
      <c r="L79" s="412"/>
      <c r="M79" s="430">
        <f>+M68</f>
        <v>17904</v>
      </c>
      <c r="N79" s="430"/>
    </row>
    <row r="65396" spans="251:255" ht="12.75">
      <c r="IQ65396" s="2" t="s">
        <v>66</v>
      </c>
      <c r="IR65396" s="2" t="s">
        <v>67</v>
      </c>
      <c r="IS65396" s="2" t="s">
        <v>68</v>
      </c>
      <c r="IT65396" s="2" t="s">
        <v>69</v>
      </c>
      <c r="IU65396" s="2" t="s">
        <v>70</v>
      </c>
    </row>
    <row r="65397" spans="251:255" ht="12.75">
      <c r="IQ65397" s="2" t="e">
        <f>#REF!&amp;$C$9</f>
        <v>#REF!</v>
      </c>
      <c r="IR65397" s="2" t="e">
        <f>#REF!</f>
        <v>#REF!</v>
      </c>
      <c r="IS65397" s="2" t="e">
        <f>$B$23&amp;" - "&amp;$B$24&amp;" - "&amp;$B$27&amp;" - "&amp;$I$27&amp;" - "&amp;#REF!&amp;" - "&amp;#REF!&amp;" - "&amp;#REF!&amp;" - "&amp;#REF!</f>
        <v>#REF!</v>
      </c>
      <c r="IT65397" s="2" t="e">
        <f>$A$30&amp;": "&amp;$I$30&amp;" - "&amp;#REF!&amp;": "&amp;#REF!&amp;" - "&amp;#REF!&amp;": "&amp;#REF!&amp;" - "&amp;#REF!&amp;": "&amp;#REF!&amp;" - "&amp;#REF!&amp;": "&amp;#REF!&amp;" - "&amp;#REF!&amp;": "&amp;#REF!&amp;" - "&amp;#REF!&amp;": "&amp;#REF!&amp;" - "&amp;$A$31&amp;": "&amp;$I$31&amp;" - "&amp;$A$32&amp;": "&amp;$I$32&amp;" - "&amp;#REF!&amp;": "&amp;#REF!&amp;" - "&amp;#REF!&amp;": "&amp;#REF!&amp;" - "&amp;#REF!&amp;": "&amp;#REF!&amp;" - "&amp;#REF!&amp;": "&amp;#REF!</f>
        <v>#REF!</v>
      </c>
      <c r="IU65397" s="2" t="e">
        <f>#REF!</f>
        <v>#REF!</v>
      </c>
    </row>
  </sheetData>
  <sheetProtection/>
  <mergeCells count="146">
    <mergeCell ref="M8:N8"/>
    <mergeCell ref="A9:B9"/>
    <mergeCell ref="C9:N9"/>
    <mergeCell ref="A10:B10"/>
    <mergeCell ref="C10:N10"/>
    <mergeCell ref="A8:D8"/>
    <mergeCell ref="E8:H8"/>
    <mergeCell ref="I8:J8"/>
    <mergeCell ref="K8:L8"/>
    <mergeCell ref="E4:H5"/>
    <mergeCell ref="I4:N5"/>
    <mergeCell ref="A6:D7"/>
    <mergeCell ref="E6:H7"/>
    <mergeCell ref="I6:N6"/>
    <mergeCell ref="I7:J7"/>
    <mergeCell ref="K7:L7"/>
    <mergeCell ref="M7:N7"/>
    <mergeCell ref="B25:G25"/>
    <mergeCell ref="I25:N25"/>
    <mergeCell ref="B26:G26"/>
    <mergeCell ref="I26:N26"/>
    <mergeCell ref="A11:B21"/>
    <mergeCell ref="A1:N1"/>
    <mergeCell ref="A3:D3"/>
    <mergeCell ref="E3:H3"/>
    <mergeCell ref="I3:N3"/>
    <mergeCell ref="A4:D5"/>
    <mergeCell ref="C11:N21"/>
    <mergeCell ref="A22:N22"/>
    <mergeCell ref="B23:G23"/>
    <mergeCell ref="I23:N23"/>
    <mergeCell ref="B24:G24"/>
    <mergeCell ref="I24:N24"/>
    <mergeCell ref="A32:H32"/>
    <mergeCell ref="I32:J32"/>
    <mergeCell ref="K32:L32"/>
    <mergeCell ref="M32:N32"/>
    <mergeCell ref="B27:G27"/>
    <mergeCell ref="I27:N27"/>
    <mergeCell ref="A28:N28"/>
    <mergeCell ref="A29:H29"/>
    <mergeCell ref="I29:J29"/>
    <mergeCell ref="K29:L29"/>
    <mergeCell ref="Q29:R29"/>
    <mergeCell ref="O30:P30"/>
    <mergeCell ref="Q30:R30"/>
    <mergeCell ref="A31:H31"/>
    <mergeCell ref="I31:J31"/>
    <mergeCell ref="K31:L31"/>
    <mergeCell ref="M31:N31"/>
    <mergeCell ref="M29:N29"/>
    <mergeCell ref="A30:H30"/>
    <mergeCell ref="I30:J30"/>
    <mergeCell ref="I33:J33"/>
    <mergeCell ref="K33:L33"/>
    <mergeCell ref="M33:N33"/>
    <mergeCell ref="O33:P33"/>
    <mergeCell ref="O34:P34"/>
    <mergeCell ref="O29:P29"/>
    <mergeCell ref="K30:L30"/>
    <mergeCell ref="M30:N30"/>
    <mergeCell ref="A35:H35"/>
    <mergeCell ref="I35:J35"/>
    <mergeCell ref="K35:L35"/>
    <mergeCell ref="M35:N35"/>
    <mergeCell ref="Q33:R33"/>
    <mergeCell ref="A34:H34"/>
    <mergeCell ref="I34:J34"/>
    <mergeCell ref="K34:L34"/>
    <mergeCell ref="M34:N34"/>
    <mergeCell ref="A33:H33"/>
    <mergeCell ref="Q34:R34"/>
    <mergeCell ref="O35:P35"/>
    <mergeCell ref="Q35:R35"/>
    <mergeCell ref="O31:P31"/>
    <mergeCell ref="Q31:R31"/>
    <mergeCell ref="O32:P32"/>
    <mergeCell ref="Q32:R32"/>
    <mergeCell ref="A54:B55"/>
    <mergeCell ref="A40:B41"/>
    <mergeCell ref="A42:B43"/>
    <mergeCell ref="A44:B45"/>
    <mergeCell ref="O36:P36"/>
    <mergeCell ref="Q36:R36"/>
    <mergeCell ref="A36:H36"/>
    <mergeCell ref="I36:J36"/>
    <mergeCell ref="K36:L36"/>
    <mergeCell ref="M36:N36"/>
    <mergeCell ref="A46:B47"/>
    <mergeCell ref="A56:B57"/>
    <mergeCell ref="A58:B59"/>
    <mergeCell ref="A61:N61"/>
    <mergeCell ref="B62:F62"/>
    <mergeCell ref="A38:N38"/>
    <mergeCell ref="A39:B39"/>
    <mergeCell ref="A48:B49"/>
    <mergeCell ref="A50:B51"/>
    <mergeCell ref="A52:B53"/>
    <mergeCell ref="B63:F63"/>
    <mergeCell ref="G63:H63"/>
    <mergeCell ref="I63:J63"/>
    <mergeCell ref="K63:L63"/>
    <mergeCell ref="B64:F64"/>
    <mergeCell ref="G64:H64"/>
    <mergeCell ref="I64:J64"/>
    <mergeCell ref="K64:L64"/>
    <mergeCell ref="B66:F66"/>
    <mergeCell ref="G66:H66"/>
    <mergeCell ref="G62:H62"/>
    <mergeCell ref="I62:J62"/>
    <mergeCell ref="K62:L62"/>
    <mergeCell ref="M62:N62"/>
    <mergeCell ref="I66:J66"/>
    <mergeCell ref="K66:L66"/>
    <mergeCell ref="M66:N66"/>
    <mergeCell ref="M63:N63"/>
    <mergeCell ref="K67:L67"/>
    <mergeCell ref="A71:D71"/>
    <mergeCell ref="M64:N64"/>
    <mergeCell ref="M65:N65"/>
    <mergeCell ref="B65:F65"/>
    <mergeCell ref="G65:H65"/>
    <mergeCell ref="I65:J65"/>
    <mergeCell ref="K65:L65"/>
    <mergeCell ref="E71:L71"/>
    <mergeCell ref="M71:N71"/>
    <mergeCell ref="A76:D77"/>
    <mergeCell ref="E76:L77"/>
    <mergeCell ref="M76:N77"/>
    <mergeCell ref="M67:N67"/>
    <mergeCell ref="B68:L68"/>
    <mergeCell ref="M68:N68"/>
    <mergeCell ref="A70:N70"/>
    <mergeCell ref="B67:F67"/>
    <mergeCell ref="G67:H67"/>
    <mergeCell ref="I67:J67"/>
    <mergeCell ref="A78:L78"/>
    <mergeCell ref="M79:N79"/>
    <mergeCell ref="A72:D73"/>
    <mergeCell ref="E72:L73"/>
    <mergeCell ref="M72:N73"/>
    <mergeCell ref="A79:L79"/>
    <mergeCell ref="M78:N78"/>
    <mergeCell ref="A74:D75"/>
    <mergeCell ref="E74:L75"/>
    <mergeCell ref="M74:N75"/>
  </mergeCells>
  <conditionalFormatting sqref="C42:N42 C44:N44 C46:N46 C54:N54 C48:M48 C52:N52 C50:N50 C56:N56 C58:N58 C40:N40">
    <cfRule type="cellIs" priority="1" dxfId="14" operator="equal" stopIfTrue="1">
      <formula>"x"</formula>
    </cfRule>
  </conditionalFormatting>
  <conditionalFormatting sqref="C43:N43 C45:N45 C47:N47 C55:N55 C49:M49 C53:N53 N48:N49 C51:N51 C57:N57 C59:N59 C41:N41">
    <cfRule type="cellIs" priority="2" dxfId="15"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0:N59"/>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8"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U65398"/>
  <sheetViews>
    <sheetView zoomScale="130" zoomScaleNormal="130" zoomScalePageLayoutView="0" workbookViewId="0" topLeftCell="A1">
      <selection activeCell="A1" sqref="A1:N1"/>
    </sheetView>
  </sheetViews>
  <sheetFormatPr defaultColWidth="9.140625" defaultRowHeight="15"/>
  <cols>
    <col min="1" max="1" width="9.421875" style="1" customWidth="1"/>
    <col min="2" max="2" width="11.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5.57421875" style="1" customWidth="1"/>
    <col min="15" max="15" width="7.57421875" style="1" customWidth="1"/>
    <col min="16" max="16" width="3.57421875" style="1" customWidth="1"/>
    <col min="17" max="17" width="6.7109375" style="1" customWidth="1"/>
    <col min="18" max="18" width="5.28125" style="1" customWidth="1"/>
    <col min="19" max="19" width="12.8515625" style="1" bestFit="1" customWidth="1"/>
    <col min="20" max="244" width="9.140625" style="1" customWidth="1"/>
    <col min="245" max="245" width="14.140625" style="1" bestFit="1" customWidth="1"/>
    <col min="246" max="16384" width="9.140625" style="1" customWidth="1"/>
  </cols>
  <sheetData>
    <row r="1" spans="1:14" ht="18" customHeight="1" thickBot="1">
      <c r="A1" s="345" t="s">
        <v>133</v>
      </c>
      <c r="B1" s="346"/>
      <c r="C1" s="346"/>
      <c r="D1" s="346"/>
      <c r="E1" s="346"/>
      <c r="F1" s="346"/>
      <c r="G1" s="346"/>
      <c r="H1" s="346"/>
      <c r="I1" s="346"/>
      <c r="J1" s="346"/>
      <c r="K1" s="346"/>
      <c r="L1" s="346"/>
      <c r="M1" s="346"/>
      <c r="N1" s="347"/>
    </row>
    <row r="2" spans="1:23" ht="26.25" customHeight="1">
      <c r="A2" s="2"/>
      <c r="B2" s="2"/>
      <c r="C2" s="2"/>
      <c r="D2" s="2"/>
      <c r="E2" s="2"/>
      <c r="F2" s="2"/>
      <c r="G2" s="2"/>
      <c r="H2" s="2"/>
      <c r="I2" s="2"/>
      <c r="J2" s="2"/>
      <c r="K2" s="2"/>
      <c r="L2" s="2"/>
      <c r="M2" s="2"/>
      <c r="N2" s="2"/>
      <c r="O2" s="3"/>
      <c r="P2" s="3"/>
      <c r="Q2" s="3"/>
      <c r="R2" s="3"/>
      <c r="S2" s="3"/>
      <c r="T2" s="3"/>
      <c r="U2" s="3"/>
      <c r="V2" s="3"/>
      <c r="W2" s="3"/>
    </row>
    <row r="3" spans="1:14" s="3" customFormat="1" ht="37.5" customHeight="1">
      <c r="A3" s="164" t="s">
        <v>76</v>
      </c>
      <c r="B3" s="165"/>
      <c r="C3" s="165"/>
      <c r="D3" s="166"/>
      <c r="E3" s="167"/>
      <c r="F3" s="159"/>
      <c r="G3" s="159"/>
      <c r="H3" s="160"/>
      <c r="I3" s="168" t="s">
        <v>2</v>
      </c>
      <c r="J3" s="168"/>
      <c r="K3" s="168"/>
      <c r="L3" s="168"/>
      <c r="M3" s="168"/>
      <c r="N3" s="168"/>
    </row>
    <row r="4" spans="1:14" s="3" customFormat="1" ht="12.75" customHeight="1">
      <c r="A4" s="169" t="s">
        <v>75</v>
      </c>
      <c r="B4" s="170"/>
      <c r="C4" s="170"/>
      <c r="D4" s="171"/>
      <c r="E4" s="459"/>
      <c r="F4" s="460"/>
      <c r="G4" s="460"/>
      <c r="H4" s="461"/>
      <c r="I4" s="177" t="s">
        <v>189</v>
      </c>
      <c r="J4" s="178"/>
      <c r="K4" s="178"/>
      <c r="L4" s="178"/>
      <c r="M4" s="178"/>
      <c r="N4" s="465"/>
    </row>
    <row r="5" spans="1:14" s="3" customFormat="1" ht="21.75" customHeight="1">
      <c r="A5" s="172"/>
      <c r="B5" s="173"/>
      <c r="C5" s="173"/>
      <c r="D5" s="174"/>
      <c r="E5" s="462"/>
      <c r="F5" s="463"/>
      <c r="G5" s="463"/>
      <c r="H5" s="464"/>
      <c r="I5" s="466"/>
      <c r="J5" s="467"/>
      <c r="K5" s="467"/>
      <c r="L5" s="467"/>
      <c r="M5" s="467"/>
      <c r="N5" s="468"/>
    </row>
    <row r="6" spans="1:14" s="3" customFormat="1" ht="21.75" customHeight="1">
      <c r="A6" s="145" t="s">
        <v>5</v>
      </c>
      <c r="B6" s="146"/>
      <c r="C6" s="146"/>
      <c r="D6" s="147"/>
      <c r="E6" s="454" t="s">
        <v>180</v>
      </c>
      <c r="F6" s="151"/>
      <c r="G6" s="151"/>
      <c r="H6" s="152"/>
      <c r="I6" s="456" t="s">
        <v>6</v>
      </c>
      <c r="J6" s="457"/>
      <c r="K6" s="457"/>
      <c r="L6" s="457"/>
      <c r="M6" s="457"/>
      <c r="N6" s="458"/>
    </row>
    <row r="7" spans="1:14" s="3" customFormat="1" ht="27" customHeight="1">
      <c r="A7" s="148"/>
      <c r="B7" s="149"/>
      <c r="C7" s="149"/>
      <c r="D7" s="150"/>
      <c r="E7" s="455"/>
      <c r="F7" s="153"/>
      <c r="G7" s="153"/>
      <c r="H7" s="154"/>
      <c r="I7" s="156">
        <v>2019</v>
      </c>
      <c r="J7" s="157"/>
      <c r="K7" s="156">
        <v>2020</v>
      </c>
      <c r="L7" s="157"/>
      <c r="M7" s="156">
        <v>2021</v>
      </c>
      <c r="N7" s="157"/>
    </row>
    <row r="8" spans="1:14" s="3" customFormat="1" ht="31.5" customHeight="1">
      <c r="A8" s="187" t="s">
        <v>7</v>
      </c>
      <c r="B8" s="188"/>
      <c r="C8" s="188"/>
      <c r="D8" s="189"/>
      <c r="E8" s="469"/>
      <c r="F8" s="366"/>
      <c r="G8" s="366"/>
      <c r="H8" s="367"/>
      <c r="I8" s="184" t="s">
        <v>8</v>
      </c>
      <c r="J8" s="185"/>
      <c r="K8" s="184" t="s">
        <v>8</v>
      </c>
      <c r="L8" s="185"/>
      <c r="M8" s="184" t="s">
        <v>8</v>
      </c>
      <c r="N8" s="185"/>
    </row>
    <row r="9" spans="1:18" ht="45.75" customHeight="1">
      <c r="A9" s="140" t="s">
        <v>9</v>
      </c>
      <c r="B9" s="141"/>
      <c r="C9" s="449" t="s">
        <v>132</v>
      </c>
      <c r="D9" s="479"/>
      <c r="E9" s="479"/>
      <c r="F9" s="479"/>
      <c r="G9" s="479"/>
      <c r="H9" s="479"/>
      <c r="I9" s="479"/>
      <c r="J9" s="479"/>
      <c r="K9" s="479"/>
      <c r="L9" s="479"/>
      <c r="M9" s="479"/>
      <c r="N9" s="480"/>
      <c r="R9" s="4"/>
    </row>
    <row r="10" spans="1:18" ht="38.25" customHeight="1" hidden="1">
      <c r="A10" s="140"/>
      <c r="B10" s="141"/>
      <c r="C10" s="142"/>
      <c r="D10" s="450"/>
      <c r="E10" s="450"/>
      <c r="F10" s="450"/>
      <c r="G10" s="450"/>
      <c r="H10" s="450"/>
      <c r="I10" s="450"/>
      <c r="J10" s="450"/>
      <c r="K10" s="450"/>
      <c r="L10" s="450"/>
      <c r="M10" s="450"/>
      <c r="N10" s="451"/>
      <c r="R10" s="4"/>
    </row>
    <row r="11" spans="1:14" ht="19.5" customHeight="1">
      <c r="A11" s="121" t="s">
        <v>11</v>
      </c>
      <c r="B11" s="122"/>
      <c r="C11" s="470" t="s">
        <v>140</v>
      </c>
      <c r="D11" s="471"/>
      <c r="E11" s="471"/>
      <c r="F11" s="471"/>
      <c r="G11" s="471"/>
      <c r="H11" s="471"/>
      <c r="I11" s="471"/>
      <c r="J11" s="471"/>
      <c r="K11" s="471"/>
      <c r="L11" s="471"/>
      <c r="M11" s="471"/>
      <c r="N11" s="472"/>
    </row>
    <row r="12" spans="1:14" ht="12.75">
      <c r="A12" s="123"/>
      <c r="B12" s="124"/>
      <c r="C12" s="473"/>
      <c r="D12" s="474"/>
      <c r="E12" s="474"/>
      <c r="F12" s="474"/>
      <c r="G12" s="474"/>
      <c r="H12" s="474"/>
      <c r="I12" s="474"/>
      <c r="J12" s="474"/>
      <c r="K12" s="474"/>
      <c r="L12" s="474"/>
      <c r="M12" s="474"/>
      <c r="N12" s="475"/>
    </row>
    <row r="13" spans="1:14" ht="18.75" customHeight="1" hidden="1">
      <c r="A13" s="123"/>
      <c r="B13" s="124"/>
      <c r="C13" s="473"/>
      <c r="D13" s="474"/>
      <c r="E13" s="474"/>
      <c r="F13" s="474"/>
      <c r="G13" s="474"/>
      <c r="H13" s="474"/>
      <c r="I13" s="474"/>
      <c r="J13" s="474"/>
      <c r="K13" s="474"/>
      <c r="L13" s="474"/>
      <c r="M13" s="474"/>
      <c r="N13" s="475"/>
    </row>
    <row r="14" spans="1:14" ht="16.5" customHeight="1" hidden="1">
      <c r="A14" s="123"/>
      <c r="B14" s="124"/>
      <c r="C14" s="473"/>
      <c r="D14" s="474"/>
      <c r="E14" s="474"/>
      <c r="F14" s="474"/>
      <c r="G14" s="474"/>
      <c r="H14" s="474"/>
      <c r="I14" s="474"/>
      <c r="J14" s="474"/>
      <c r="K14" s="474"/>
      <c r="L14" s="474"/>
      <c r="M14" s="474"/>
      <c r="N14" s="475"/>
    </row>
    <row r="15" spans="1:14" ht="23.25" customHeight="1" hidden="1">
      <c r="A15" s="123"/>
      <c r="B15" s="124"/>
      <c r="C15" s="473"/>
      <c r="D15" s="474"/>
      <c r="E15" s="474"/>
      <c r="F15" s="474"/>
      <c r="G15" s="474"/>
      <c r="H15" s="474"/>
      <c r="I15" s="474"/>
      <c r="J15" s="474"/>
      <c r="K15" s="474"/>
      <c r="L15" s="474"/>
      <c r="M15" s="474"/>
      <c r="N15" s="475"/>
    </row>
    <row r="16" spans="1:14" ht="20.25" customHeight="1" hidden="1">
      <c r="A16" s="123"/>
      <c r="B16" s="124"/>
      <c r="C16" s="473"/>
      <c r="D16" s="474"/>
      <c r="E16" s="474"/>
      <c r="F16" s="474"/>
      <c r="G16" s="474"/>
      <c r="H16" s="474"/>
      <c r="I16" s="474"/>
      <c r="J16" s="474"/>
      <c r="K16" s="474"/>
      <c r="L16" s="474"/>
      <c r="M16" s="474"/>
      <c r="N16" s="475"/>
    </row>
    <row r="17" spans="1:14" ht="13.5" customHeight="1" hidden="1">
      <c r="A17" s="123"/>
      <c r="B17" s="124"/>
      <c r="C17" s="473"/>
      <c r="D17" s="474"/>
      <c r="E17" s="474"/>
      <c r="F17" s="474"/>
      <c r="G17" s="474"/>
      <c r="H17" s="474"/>
      <c r="I17" s="474"/>
      <c r="J17" s="474"/>
      <c r="K17" s="474"/>
      <c r="L17" s="474"/>
      <c r="M17" s="474"/>
      <c r="N17" s="475"/>
    </row>
    <row r="18" spans="1:14" ht="13.5" customHeight="1" hidden="1">
      <c r="A18" s="123"/>
      <c r="B18" s="124"/>
      <c r="C18" s="473"/>
      <c r="D18" s="474"/>
      <c r="E18" s="474"/>
      <c r="F18" s="474"/>
      <c r="G18" s="474"/>
      <c r="H18" s="474"/>
      <c r="I18" s="474"/>
      <c r="J18" s="474"/>
      <c r="K18" s="474"/>
      <c r="L18" s="474"/>
      <c r="M18" s="474"/>
      <c r="N18" s="475"/>
    </row>
    <row r="19" spans="1:14" ht="13.5" customHeight="1" hidden="1">
      <c r="A19" s="123"/>
      <c r="B19" s="124"/>
      <c r="C19" s="473"/>
      <c r="D19" s="474"/>
      <c r="E19" s="474"/>
      <c r="F19" s="474"/>
      <c r="G19" s="474"/>
      <c r="H19" s="474"/>
      <c r="I19" s="474"/>
      <c r="J19" s="474"/>
      <c r="K19" s="474"/>
      <c r="L19" s="474"/>
      <c r="M19" s="474"/>
      <c r="N19" s="475"/>
    </row>
    <row r="20" spans="1:14" ht="13.5" customHeight="1" hidden="1">
      <c r="A20" s="123"/>
      <c r="B20" s="124"/>
      <c r="C20" s="473"/>
      <c r="D20" s="474"/>
      <c r="E20" s="474"/>
      <c r="F20" s="474"/>
      <c r="G20" s="474"/>
      <c r="H20" s="474"/>
      <c r="I20" s="474"/>
      <c r="J20" s="474"/>
      <c r="K20" s="474"/>
      <c r="L20" s="474"/>
      <c r="M20" s="474"/>
      <c r="N20" s="475"/>
    </row>
    <row r="21" spans="1:14" ht="13.5" customHeight="1" hidden="1">
      <c r="A21" s="125"/>
      <c r="B21" s="126"/>
      <c r="C21" s="476"/>
      <c r="D21" s="477"/>
      <c r="E21" s="477"/>
      <c r="F21" s="477"/>
      <c r="G21" s="477"/>
      <c r="H21" s="477"/>
      <c r="I21" s="477"/>
      <c r="J21" s="477"/>
      <c r="K21" s="477"/>
      <c r="L21" s="477"/>
      <c r="M21" s="477"/>
      <c r="N21" s="478"/>
    </row>
    <row r="22" spans="1:166" ht="18.75" customHeight="1">
      <c r="A22" s="96" t="s">
        <v>74</v>
      </c>
      <c r="B22" s="136"/>
      <c r="C22" s="136"/>
      <c r="D22" s="136"/>
      <c r="E22" s="136"/>
      <c r="F22" s="136"/>
      <c r="G22" s="136"/>
      <c r="H22" s="136"/>
      <c r="I22" s="136"/>
      <c r="J22" s="136"/>
      <c r="K22" s="136"/>
      <c r="L22" s="136"/>
      <c r="M22" s="136"/>
      <c r="N22" s="97"/>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row>
    <row r="23" spans="1:166" ht="27" customHeight="1">
      <c r="A23" s="7">
        <v>1</v>
      </c>
      <c r="B23" s="137" t="s">
        <v>183</v>
      </c>
      <c r="C23" s="138"/>
      <c r="D23" s="138"/>
      <c r="E23" s="138"/>
      <c r="F23" s="138"/>
      <c r="G23" s="139"/>
      <c r="H23" s="7">
        <v>6</v>
      </c>
      <c r="I23" s="137"/>
      <c r="J23" s="138"/>
      <c r="K23" s="138"/>
      <c r="L23" s="138"/>
      <c r="M23" s="138"/>
      <c r="N23" s="139"/>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22.5" customHeight="1">
      <c r="A24" s="7">
        <v>2</v>
      </c>
      <c r="B24" s="137" t="s">
        <v>184</v>
      </c>
      <c r="C24" s="138"/>
      <c r="D24" s="138"/>
      <c r="E24" s="138"/>
      <c r="F24" s="138"/>
      <c r="G24" s="139"/>
      <c r="H24" s="7">
        <v>7</v>
      </c>
      <c r="I24" s="137"/>
      <c r="J24" s="138"/>
      <c r="K24" s="138"/>
      <c r="L24" s="138"/>
      <c r="M24" s="138"/>
      <c r="N24" s="139"/>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66" ht="27" customHeight="1">
      <c r="A25" s="7">
        <v>3</v>
      </c>
      <c r="B25" s="137" t="s">
        <v>191</v>
      </c>
      <c r="C25" s="138"/>
      <c r="D25" s="138"/>
      <c r="E25" s="138"/>
      <c r="F25" s="138"/>
      <c r="G25" s="139"/>
      <c r="H25" s="7">
        <v>8</v>
      </c>
      <c r="I25" s="137"/>
      <c r="J25" s="138"/>
      <c r="K25" s="138"/>
      <c r="L25" s="138"/>
      <c r="M25" s="138"/>
      <c r="N25" s="139"/>
      <c r="R25" s="5"/>
      <c r="S25" s="5"/>
      <c r="T25" s="5"/>
      <c r="U25" s="5"/>
      <c r="V25" s="5"/>
      <c r="W25" s="5"/>
      <c r="X25" s="5"/>
      <c r="Y25" s="5"/>
      <c r="Z25" s="5"/>
      <c r="AA25" s="5"/>
      <c r="AB25" s="5"/>
      <c r="AC25" s="5"/>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row>
    <row r="26" spans="1:14" ht="27.75" customHeight="1">
      <c r="A26" s="7">
        <v>4</v>
      </c>
      <c r="B26" s="137" t="s">
        <v>176</v>
      </c>
      <c r="C26" s="138"/>
      <c r="D26" s="138"/>
      <c r="E26" s="138"/>
      <c r="F26" s="138"/>
      <c r="G26" s="139"/>
      <c r="H26" s="7">
        <v>9</v>
      </c>
      <c r="I26" s="137"/>
      <c r="J26" s="138"/>
      <c r="K26" s="138"/>
      <c r="L26" s="138"/>
      <c r="M26" s="138"/>
      <c r="N26" s="139"/>
    </row>
    <row r="27" spans="1:14" ht="21" customHeight="1">
      <c r="A27" s="7">
        <v>5</v>
      </c>
      <c r="B27" s="137" t="s">
        <v>177</v>
      </c>
      <c r="C27" s="138"/>
      <c r="D27" s="138"/>
      <c r="E27" s="138"/>
      <c r="F27" s="138"/>
      <c r="G27" s="139"/>
      <c r="H27" s="7">
        <v>10</v>
      </c>
      <c r="I27" s="137"/>
      <c r="J27" s="138"/>
      <c r="K27" s="138"/>
      <c r="L27" s="138"/>
      <c r="M27" s="138"/>
      <c r="N27" s="139"/>
    </row>
    <row r="28" spans="1:18" ht="12.75">
      <c r="A28" s="373" t="s">
        <v>73</v>
      </c>
      <c r="B28" s="374"/>
      <c r="C28" s="374"/>
      <c r="D28" s="374"/>
      <c r="E28" s="374"/>
      <c r="F28" s="374"/>
      <c r="G28" s="374"/>
      <c r="H28" s="374"/>
      <c r="I28" s="374"/>
      <c r="J28" s="374"/>
      <c r="K28" s="374"/>
      <c r="L28" s="374"/>
      <c r="M28" s="374"/>
      <c r="N28" s="375"/>
      <c r="O28" s="31"/>
      <c r="P28" s="31"/>
      <c r="Q28" s="31"/>
      <c r="R28" s="30"/>
    </row>
    <row r="29" spans="1:18" ht="35.25" customHeight="1">
      <c r="A29" s="93" t="s">
        <v>21</v>
      </c>
      <c r="B29" s="94"/>
      <c r="C29" s="94"/>
      <c r="D29" s="94"/>
      <c r="E29" s="94"/>
      <c r="F29" s="94"/>
      <c r="G29" s="94"/>
      <c r="H29" s="95"/>
      <c r="I29" s="96" t="s">
        <v>160</v>
      </c>
      <c r="J29" s="97"/>
      <c r="K29" s="481" t="s">
        <v>161</v>
      </c>
      <c r="L29" s="482"/>
      <c r="M29" s="96" t="s">
        <v>22</v>
      </c>
      <c r="N29" s="97"/>
      <c r="O29" s="96">
        <v>2020</v>
      </c>
      <c r="P29" s="97"/>
      <c r="Q29" s="96">
        <v>2021</v>
      </c>
      <c r="R29" s="97"/>
    </row>
    <row r="30" spans="1:18" s="63" customFormat="1" ht="12.75" customHeight="1">
      <c r="A30" s="100" t="s">
        <v>178</v>
      </c>
      <c r="B30" s="101"/>
      <c r="C30" s="101"/>
      <c r="D30" s="101"/>
      <c r="E30" s="101"/>
      <c r="F30" s="101"/>
      <c r="G30" s="101"/>
      <c r="H30" s="102"/>
      <c r="I30" s="109">
        <v>10</v>
      </c>
      <c r="J30" s="110"/>
      <c r="K30" s="109"/>
      <c r="L30" s="110"/>
      <c r="M30" s="109"/>
      <c r="N30" s="110"/>
      <c r="O30" s="109">
        <v>25</v>
      </c>
      <c r="P30" s="110"/>
      <c r="Q30" s="109">
        <v>25</v>
      </c>
      <c r="R30" s="110"/>
    </row>
    <row r="31" spans="1:18" ht="23.25" customHeight="1">
      <c r="A31" s="93" t="s">
        <v>27</v>
      </c>
      <c r="B31" s="94"/>
      <c r="C31" s="94"/>
      <c r="D31" s="94"/>
      <c r="E31" s="94"/>
      <c r="F31" s="94"/>
      <c r="G31" s="94"/>
      <c r="H31" s="95"/>
      <c r="I31" s="96" t="s">
        <v>160</v>
      </c>
      <c r="J31" s="97"/>
      <c r="K31" s="481" t="s">
        <v>161</v>
      </c>
      <c r="L31" s="482"/>
      <c r="M31" s="96" t="s">
        <v>22</v>
      </c>
      <c r="N31" s="97"/>
      <c r="O31" s="96">
        <v>2020</v>
      </c>
      <c r="P31" s="97"/>
      <c r="Q31" s="96">
        <v>2021</v>
      </c>
      <c r="R31" s="97"/>
    </row>
    <row r="32" spans="1:18" ht="12.75" customHeight="1">
      <c r="A32" s="100" t="s">
        <v>137</v>
      </c>
      <c r="B32" s="101"/>
      <c r="C32" s="101"/>
      <c r="D32" s="101"/>
      <c r="E32" s="101"/>
      <c r="F32" s="101"/>
      <c r="G32" s="101"/>
      <c r="H32" s="102"/>
      <c r="I32" s="109">
        <v>50</v>
      </c>
      <c r="J32" s="110"/>
      <c r="K32" s="109"/>
      <c r="L32" s="110"/>
      <c r="M32" s="109"/>
      <c r="N32" s="110"/>
      <c r="O32" s="109">
        <v>150</v>
      </c>
      <c r="P32" s="110"/>
      <c r="Q32" s="109">
        <v>150</v>
      </c>
      <c r="R32" s="110"/>
    </row>
    <row r="33" spans="1:18" ht="24" customHeight="1">
      <c r="A33" s="93" t="s">
        <v>32</v>
      </c>
      <c r="B33" s="94"/>
      <c r="C33" s="94"/>
      <c r="D33" s="94"/>
      <c r="E33" s="94"/>
      <c r="F33" s="94"/>
      <c r="G33" s="94"/>
      <c r="H33" s="95"/>
      <c r="I33" s="96" t="s">
        <v>160</v>
      </c>
      <c r="J33" s="97"/>
      <c r="K33" s="481" t="s">
        <v>161</v>
      </c>
      <c r="L33" s="482"/>
      <c r="M33" s="96" t="s">
        <v>22</v>
      </c>
      <c r="N33" s="97"/>
      <c r="O33" s="96">
        <v>2020</v>
      </c>
      <c r="P33" s="97"/>
      <c r="Q33" s="96">
        <v>2021</v>
      </c>
      <c r="R33" s="97"/>
    </row>
    <row r="34" spans="1:18" ht="12.75" customHeight="1">
      <c r="A34" s="440" t="s">
        <v>33</v>
      </c>
      <c r="B34" s="441"/>
      <c r="C34" s="441"/>
      <c r="D34" s="441"/>
      <c r="E34" s="441"/>
      <c r="F34" s="441"/>
      <c r="G34" s="441"/>
      <c r="H34" s="442"/>
      <c r="I34" s="483">
        <v>1237.5</v>
      </c>
      <c r="J34" s="484"/>
      <c r="K34" s="483"/>
      <c r="L34" s="453"/>
      <c r="M34" s="109"/>
      <c r="N34" s="110"/>
      <c r="O34" s="485">
        <v>3712.5</v>
      </c>
      <c r="P34" s="486"/>
      <c r="Q34" s="485">
        <v>3712.5</v>
      </c>
      <c r="R34" s="486"/>
    </row>
    <row r="35" spans="1:18" ht="31.5" customHeight="1">
      <c r="A35" s="93" t="s">
        <v>34</v>
      </c>
      <c r="B35" s="94"/>
      <c r="C35" s="94"/>
      <c r="D35" s="94"/>
      <c r="E35" s="94"/>
      <c r="F35" s="94"/>
      <c r="G35" s="94"/>
      <c r="H35" s="95"/>
      <c r="I35" s="96" t="s">
        <v>160</v>
      </c>
      <c r="J35" s="97"/>
      <c r="K35" s="481" t="s">
        <v>161</v>
      </c>
      <c r="L35" s="482"/>
      <c r="M35" s="96" t="s">
        <v>22</v>
      </c>
      <c r="N35" s="97"/>
      <c r="O35" s="96">
        <v>2020</v>
      </c>
      <c r="P35" s="97"/>
      <c r="Q35" s="96">
        <v>2021</v>
      </c>
      <c r="R35" s="97"/>
    </row>
    <row r="36" spans="1:18" ht="12.75">
      <c r="A36" s="437" t="s">
        <v>179</v>
      </c>
      <c r="B36" s="438"/>
      <c r="C36" s="438"/>
      <c r="D36" s="438"/>
      <c r="E36" s="438"/>
      <c r="F36" s="438"/>
      <c r="G36" s="438"/>
      <c r="H36" s="439"/>
      <c r="I36" s="109">
        <v>10</v>
      </c>
      <c r="J36" s="110"/>
      <c r="K36" s="452"/>
      <c r="L36" s="453"/>
      <c r="M36" s="109"/>
      <c r="N36" s="110"/>
      <c r="O36" s="109"/>
      <c r="P36" s="110"/>
      <c r="Q36" s="109"/>
      <c r="R36" s="110"/>
    </row>
    <row r="37" ht="12.75"/>
    <row r="38" spans="1:14" ht="12.75">
      <c r="A38" s="203" t="s">
        <v>38</v>
      </c>
      <c r="B38" s="204"/>
      <c r="C38" s="204"/>
      <c r="D38" s="204"/>
      <c r="E38" s="204"/>
      <c r="F38" s="204"/>
      <c r="G38" s="204"/>
      <c r="H38" s="204"/>
      <c r="I38" s="204"/>
      <c r="J38" s="204"/>
      <c r="K38" s="204"/>
      <c r="L38" s="204"/>
      <c r="M38" s="204"/>
      <c r="N38" s="205"/>
    </row>
    <row r="39" spans="1:14" ht="48.75" customHeight="1">
      <c r="A39" s="493" t="s">
        <v>39</v>
      </c>
      <c r="B39" s="494"/>
      <c r="C39" s="8" t="s">
        <v>40</v>
      </c>
      <c r="D39" s="8" t="s">
        <v>41</v>
      </c>
      <c r="E39" s="8" t="s">
        <v>42</v>
      </c>
      <c r="F39" s="8" t="s">
        <v>43</v>
      </c>
      <c r="G39" s="8" t="s">
        <v>44</v>
      </c>
      <c r="H39" s="8" t="s">
        <v>45</v>
      </c>
      <c r="I39" s="8" t="s">
        <v>46</v>
      </c>
      <c r="J39" s="8" t="s">
        <v>47</v>
      </c>
      <c r="K39" s="8" t="s">
        <v>48</v>
      </c>
      <c r="L39" s="8" t="s">
        <v>49</v>
      </c>
      <c r="M39" s="8" t="s">
        <v>50</v>
      </c>
      <c r="N39" s="8" t="s">
        <v>51</v>
      </c>
    </row>
    <row r="40" spans="1:14" ht="12" customHeight="1">
      <c r="A40" s="77">
        <f>IF(A23&gt;0,A23,"")</f>
        <v>1</v>
      </c>
      <c r="B40" s="78"/>
      <c r="C40" s="9"/>
      <c r="D40" s="9"/>
      <c r="E40" s="9"/>
      <c r="F40" s="10"/>
      <c r="G40" s="10"/>
      <c r="H40" s="65"/>
      <c r="I40" s="10"/>
      <c r="J40" s="28"/>
      <c r="K40" s="10"/>
      <c r="L40" s="9"/>
      <c r="M40" s="9"/>
      <c r="N40" s="9"/>
    </row>
    <row r="41" spans="1:14" ht="12" customHeight="1" thickBot="1">
      <c r="A41" s="79"/>
      <c r="B41" s="80"/>
      <c r="C41" s="11"/>
      <c r="D41" s="11"/>
      <c r="E41" s="11"/>
      <c r="F41" s="12"/>
      <c r="G41" s="12"/>
      <c r="H41" s="12"/>
      <c r="I41" s="12"/>
      <c r="J41" s="27"/>
      <c r="K41" s="13"/>
      <c r="L41" s="12"/>
      <c r="M41" s="12"/>
      <c r="N41" s="11"/>
    </row>
    <row r="42" spans="1:14" ht="12" customHeight="1">
      <c r="A42" s="491">
        <f>IF(A24&gt;0,A24,"")</f>
        <v>2</v>
      </c>
      <c r="B42" s="492"/>
      <c r="C42" s="9"/>
      <c r="D42" s="9"/>
      <c r="E42" s="9"/>
      <c r="F42" s="10"/>
      <c r="G42" s="10"/>
      <c r="H42" s="65"/>
      <c r="I42" s="10"/>
      <c r="J42" s="10"/>
      <c r="K42" s="10"/>
      <c r="L42" s="9"/>
      <c r="M42" s="9"/>
      <c r="N42" s="9"/>
    </row>
    <row r="43" spans="1:14" ht="13.5" thickBot="1">
      <c r="A43" s="79"/>
      <c r="B43" s="80"/>
      <c r="C43" s="11"/>
      <c r="D43" s="11"/>
      <c r="E43" s="11"/>
      <c r="F43" s="12"/>
      <c r="G43" s="12"/>
      <c r="H43" s="12"/>
      <c r="I43" s="12"/>
      <c r="J43" s="12"/>
      <c r="K43" s="13"/>
      <c r="L43" s="12"/>
      <c r="M43" s="12"/>
      <c r="N43" s="11"/>
    </row>
    <row r="44" spans="1:14" ht="12.75">
      <c r="A44" s="491">
        <f>IF(A25&gt;0,A25,"")</f>
        <v>3</v>
      </c>
      <c r="B44" s="492"/>
      <c r="C44" s="9"/>
      <c r="D44" s="14"/>
      <c r="E44" s="9"/>
      <c r="F44" s="10"/>
      <c r="G44" s="10"/>
      <c r="H44" s="10"/>
      <c r="I44" s="65"/>
      <c r="J44" s="10"/>
      <c r="K44" s="10"/>
      <c r="L44" s="15"/>
      <c r="M44" s="10"/>
      <c r="N44" s="9"/>
    </row>
    <row r="45" spans="1:14" ht="13.5" thickBot="1">
      <c r="A45" s="79"/>
      <c r="B45" s="80"/>
      <c r="C45" s="11"/>
      <c r="D45" s="11"/>
      <c r="E45" s="11"/>
      <c r="F45" s="12"/>
      <c r="G45" s="12"/>
      <c r="H45" s="12"/>
      <c r="I45" s="12"/>
      <c r="J45" s="12"/>
      <c r="K45" s="13"/>
      <c r="L45" s="13"/>
      <c r="M45" s="13"/>
      <c r="N45" s="11"/>
    </row>
    <row r="46" spans="1:14" ht="12.75">
      <c r="A46" s="491">
        <v>4</v>
      </c>
      <c r="B46" s="492"/>
      <c r="C46" s="9"/>
      <c r="D46" s="9"/>
      <c r="E46" s="9"/>
      <c r="F46" s="10"/>
      <c r="G46" s="10"/>
      <c r="H46" s="10"/>
      <c r="I46" s="10"/>
      <c r="J46" s="65"/>
      <c r="K46" s="10"/>
      <c r="L46" s="10"/>
      <c r="M46" s="10"/>
      <c r="N46" s="9"/>
    </row>
    <row r="47" spans="1:14" ht="13.5" thickBot="1">
      <c r="A47" s="79"/>
      <c r="B47" s="80"/>
      <c r="C47" s="11"/>
      <c r="D47" s="11"/>
      <c r="E47" s="11"/>
      <c r="F47" s="12"/>
      <c r="G47" s="12"/>
      <c r="H47" s="12"/>
      <c r="I47" s="12"/>
      <c r="J47" s="12"/>
      <c r="K47" s="12"/>
      <c r="L47" s="11"/>
      <c r="M47" s="11"/>
      <c r="N47" s="16"/>
    </row>
    <row r="48" spans="1:14" ht="13.5" thickBot="1">
      <c r="A48" s="491">
        <v>5</v>
      </c>
      <c r="B48" s="492"/>
      <c r="C48" s="9"/>
      <c r="D48" s="9"/>
      <c r="E48" s="9"/>
      <c r="F48" s="10"/>
      <c r="G48" s="10"/>
      <c r="H48" s="10"/>
      <c r="I48" s="10"/>
      <c r="J48" s="65"/>
      <c r="K48" s="65"/>
      <c r="L48" s="65"/>
      <c r="M48" s="65"/>
      <c r="N48" s="68"/>
    </row>
    <row r="49" spans="1:14" ht="13.5" thickBot="1">
      <c r="A49" s="79"/>
      <c r="B49" s="80"/>
      <c r="C49" s="11"/>
      <c r="D49" s="11"/>
      <c r="E49" s="11"/>
      <c r="F49" s="12"/>
      <c r="G49" s="12"/>
      <c r="H49" s="12"/>
      <c r="I49" s="12"/>
      <c r="J49" s="12"/>
      <c r="K49" s="12"/>
      <c r="L49" s="11"/>
      <c r="M49" s="11"/>
      <c r="N49" s="16"/>
    </row>
    <row r="50" spans="1:14" ht="12.75">
      <c r="A50" s="491">
        <v>6</v>
      </c>
      <c r="B50" s="492"/>
      <c r="C50" s="9"/>
      <c r="D50" s="9"/>
      <c r="E50" s="9"/>
      <c r="F50" s="10"/>
      <c r="G50" s="10"/>
      <c r="H50" s="10"/>
      <c r="I50" s="10"/>
      <c r="J50" s="10"/>
      <c r="K50" s="10"/>
      <c r="L50" s="9"/>
      <c r="M50" s="9"/>
      <c r="N50" s="9"/>
    </row>
    <row r="51" spans="1:14" ht="13.5" thickBot="1">
      <c r="A51" s="79"/>
      <c r="B51" s="80"/>
      <c r="C51" s="11"/>
      <c r="D51" s="11"/>
      <c r="E51" s="11"/>
      <c r="F51" s="12"/>
      <c r="G51" s="12"/>
      <c r="H51" s="12"/>
      <c r="I51" s="12"/>
      <c r="J51" s="12"/>
      <c r="K51" s="12"/>
      <c r="L51" s="11"/>
      <c r="M51" s="11"/>
      <c r="N51" s="11"/>
    </row>
    <row r="52" spans="1:14" ht="12.75">
      <c r="A52" s="491">
        <v>7</v>
      </c>
      <c r="B52" s="492"/>
      <c r="C52" s="9"/>
      <c r="D52" s="9"/>
      <c r="E52" s="9"/>
      <c r="F52" s="10"/>
      <c r="G52" s="10"/>
      <c r="H52" s="10"/>
      <c r="I52" s="10"/>
      <c r="J52" s="10"/>
      <c r="K52" s="10"/>
      <c r="L52" s="9"/>
      <c r="M52" s="9"/>
      <c r="N52" s="9"/>
    </row>
    <row r="53" spans="1:14" ht="10.5" customHeight="1" thickBot="1">
      <c r="A53" s="79"/>
      <c r="B53" s="80"/>
      <c r="C53" s="11"/>
      <c r="D53" s="11"/>
      <c r="E53" s="11"/>
      <c r="F53" s="12"/>
      <c r="G53" s="12"/>
      <c r="H53" s="12"/>
      <c r="I53" s="12"/>
      <c r="J53" s="12"/>
      <c r="K53" s="12"/>
      <c r="L53" s="11"/>
      <c r="M53" s="11"/>
      <c r="N53" s="11"/>
    </row>
    <row r="54" spans="1:15" ht="1.5" customHeight="1" hidden="1">
      <c r="A54" s="491">
        <v>8</v>
      </c>
      <c r="B54" s="492"/>
      <c r="C54" s="9"/>
      <c r="D54" s="9"/>
      <c r="E54" s="9"/>
      <c r="F54" s="10"/>
      <c r="G54" s="10"/>
      <c r="H54" s="10"/>
      <c r="I54" s="10"/>
      <c r="J54" s="10"/>
      <c r="K54" s="10"/>
      <c r="L54" s="9"/>
      <c r="M54" s="9"/>
      <c r="N54" s="26"/>
      <c r="O54" s="18"/>
    </row>
    <row r="55" spans="1:14" ht="13.5" customHeight="1" hidden="1" thickBot="1">
      <c r="A55" s="79"/>
      <c r="B55" s="80"/>
      <c r="C55" s="11"/>
      <c r="D55" s="11"/>
      <c r="E55" s="11"/>
      <c r="F55" s="12"/>
      <c r="G55" s="12"/>
      <c r="H55" s="12"/>
      <c r="I55" s="12"/>
      <c r="J55" s="12"/>
      <c r="K55" s="12"/>
      <c r="L55" s="11"/>
      <c r="M55" s="11"/>
      <c r="N55" s="11"/>
    </row>
    <row r="56" spans="1:14" ht="12.75" customHeight="1" hidden="1">
      <c r="A56" s="491">
        <v>9</v>
      </c>
      <c r="B56" s="492"/>
      <c r="C56" s="9"/>
      <c r="D56" s="9"/>
      <c r="E56" s="9"/>
      <c r="F56" s="10"/>
      <c r="G56" s="10"/>
      <c r="H56" s="10"/>
      <c r="I56" s="10"/>
      <c r="J56" s="10"/>
      <c r="K56" s="10"/>
      <c r="L56" s="9"/>
      <c r="M56" s="9"/>
      <c r="N56" s="9"/>
    </row>
    <row r="57" spans="1:14" ht="13.5" customHeight="1" hidden="1" thickBot="1">
      <c r="A57" s="79"/>
      <c r="B57" s="80"/>
      <c r="C57" s="11"/>
      <c r="D57" s="11"/>
      <c r="E57" s="11"/>
      <c r="F57" s="12"/>
      <c r="G57" s="12"/>
      <c r="H57" s="12"/>
      <c r="I57" s="12"/>
      <c r="J57" s="12"/>
      <c r="K57" s="12"/>
      <c r="L57" s="11"/>
      <c r="M57" s="11"/>
      <c r="N57" s="11"/>
    </row>
    <row r="58" spans="1:14" ht="12.75" customHeight="1" hidden="1">
      <c r="A58" s="491">
        <v>10</v>
      </c>
      <c r="B58" s="492"/>
      <c r="C58" s="9"/>
      <c r="D58" s="9"/>
      <c r="E58" s="9"/>
      <c r="F58" s="10"/>
      <c r="G58" s="10"/>
      <c r="H58" s="10"/>
      <c r="I58" s="10"/>
      <c r="J58" s="10"/>
      <c r="K58" s="10"/>
      <c r="L58" s="9"/>
      <c r="M58" s="9"/>
      <c r="N58" s="9"/>
    </row>
    <row r="59" spans="1:14" ht="13.5" customHeight="1" hidden="1" thickBot="1">
      <c r="A59" s="79"/>
      <c r="B59" s="80"/>
      <c r="C59" s="11"/>
      <c r="D59" s="11"/>
      <c r="E59" s="11"/>
      <c r="F59" s="11"/>
      <c r="G59" s="11"/>
      <c r="H59" s="11"/>
      <c r="I59" s="11"/>
      <c r="J59" s="12"/>
      <c r="K59" s="12"/>
      <c r="L59" s="11"/>
      <c r="M59" s="11"/>
      <c r="N59" s="11"/>
    </row>
    <row r="60" spans="1:14" ht="12.75">
      <c r="A60" s="19"/>
      <c r="B60" s="19"/>
      <c r="C60" s="19"/>
      <c r="D60" s="19"/>
      <c r="E60" s="19"/>
      <c r="F60" s="19"/>
      <c r="G60" s="19"/>
      <c r="H60" s="19"/>
      <c r="I60" s="19"/>
      <c r="J60" s="19"/>
      <c r="K60" s="19"/>
      <c r="L60" s="19"/>
      <c r="M60" s="19"/>
      <c r="N60" s="19"/>
    </row>
    <row r="61" spans="1:14" ht="12.75">
      <c r="A61" s="207" t="s">
        <v>53</v>
      </c>
      <c r="B61" s="208"/>
      <c r="C61" s="208"/>
      <c r="D61" s="208"/>
      <c r="E61" s="208"/>
      <c r="F61" s="208"/>
      <c r="G61" s="208"/>
      <c r="H61" s="208"/>
      <c r="I61" s="208"/>
      <c r="J61" s="208"/>
      <c r="K61" s="208"/>
      <c r="L61" s="208"/>
      <c r="M61" s="208"/>
      <c r="N61" s="209"/>
    </row>
    <row r="62" spans="1:14" ht="31.5" customHeight="1">
      <c r="A62" s="20" t="s">
        <v>54</v>
      </c>
      <c r="B62" s="210" t="s">
        <v>55</v>
      </c>
      <c r="C62" s="211"/>
      <c r="D62" s="211"/>
      <c r="E62" s="211"/>
      <c r="F62" s="212"/>
      <c r="G62" s="487" t="s">
        <v>56</v>
      </c>
      <c r="H62" s="488"/>
      <c r="I62" s="487" t="s">
        <v>57</v>
      </c>
      <c r="J62" s="488"/>
      <c r="K62" s="487" t="s">
        <v>58</v>
      </c>
      <c r="L62" s="488"/>
      <c r="M62" s="489" t="s">
        <v>59</v>
      </c>
      <c r="N62" s="490"/>
    </row>
    <row r="63" spans="1:14" ht="12.75">
      <c r="A63" s="25" t="s">
        <v>54</v>
      </c>
      <c r="B63" s="499" t="s">
        <v>118</v>
      </c>
      <c r="C63" s="500"/>
      <c r="D63" s="500"/>
      <c r="E63" s="500"/>
      <c r="F63" s="501"/>
      <c r="G63" s="433">
        <v>24.75</v>
      </c>
      <c r="H63" s="434"/>
      <c r="I63" s="433">
        <v>50</v>
      </c>
      <c r="J63" s="434"/>
      <c r="K63" s="433"/>
      <c r="L63" s="434"/>
      <c r="M63" s="502">
        <f>G63*I63</f>
        <v>1237.5</v>
      </c>
      <c r="N63" s="503"/>
    </row>
    <row r="64" spans="1:14" ht="12.75" customHeight="1" hidden="1">
      <c r="A64" s="25" t="s">
        <v>72</v>
      </c>
      <c r="B64" s="88" t="s">
        <v>71</v>
      </c>
      <c r="C64" s="405"/>
      <c r="D64" s="405"/>
      <c r="E64" s="405"/>
      <c r="F64" s="406"/>
      <c r="G64" s="433"/>
      <c r="H64" s="434"/>
      <c r="I64" s="495"/>
      <c r="J64" s="496"/>
      <c r="K64" s="495"/>
      <c r="L64" s="496"/>
      <c r="M64" s="497"/>
      <c r="N64" s="498"/>
    </row>
    <row r="65" spans="1:14" ht="12.75" customHeight="1" hidden="1">
      <c r="A65" s="21"/>
      <c r="B65" s="81"/>
      <c r="C65" s="82"/>
      <c r="D65" s="82"/>
      <c r="E65" s="82"/>
      <c r="F65" s="83"/>
      <c r="G65" s="433"/>
      <c r="H65" s="434"/>
      <c r="I65" s="495"/>
      <c r="J65" s="496"/>
      <c r="K65" s="495"/>
      <c r="L65" s="496"/>
      <c r="M65" s="497"/>
      <c r="N65" s="498"/>
    </row>
    <row r="66" spans="1:14" ht="12.75" customHeight="1" hidden="1">
      <c r="A66" s="21"/>
      <c r="B66" s="81"/>
      <c r="C66" s="82"/>
      <c r="D66" s="82"/>
      <c r="E66" s="82"/>
      <c r="F66" s="83"/>
      <c r="G66" s="433"/>
      <c r="H66" s="434"/>
      <c r="I66" s="495"/>
      <c r="J66" s="496"/>
      <c r="K66" s="495"/>
      <c r="L66" s="496"/>
      <c r="M66" s="497"/>
      <c r="N66" s="498"/>
    </row>
    <row r="67" spans="1:14" ht="12.75" customHeight="1" hidden="1">
      <c r="A67" s="21"/>
      <c r="B67" s="81"/>
      <c r="C67" s="82"/>
      <c r="D67" s="82"/>
      <c r="E67" s="82"/>
      <c r="F67" s="83"/>
      <c r="G67" s="433"/>
      <c r="H67" s="434"/>
      <c r="I67" s="495"/>
      <c r="J67" s="496"/>
      <c r="K67" s="495"/>
      <c r="L67" s="496"/>
      <c r="M67" s="497"/>
      <c r="N67" s="498"/>
    </row>
    <row r="68" spans="1:14" ht="12.75">
      <c r="A68" s="22">
        <f>COUNTA(B63)</f>
        <v>1</v>
      </c>
      <c r="B68" s="214" t="s">
        <v>60</v>
      </c>
      <c r="C68" s="214"/>
      <c r="D68" s="214"/>
      <c r="E68" s="214"/>
      <c r="F68" s="214"/>
      <c r="G68" s="214"/>
      <c r="H68" s="214"/>
      <c r="I68" s="214"/>
      <c r="J68" s="214"/>
      <c r="K68" s="214"/>
      <c r="L68" s="215"/>
      <c r="M68" s="502">
        <f>SUM(M63:N67)</f>
        <v>1237.5</v>
      </c>
      <c r="N68" s="503"/>
    </row>
    <row r="69" spans="1:14" ht="12.75">
      <c r="A69" s="19"/>
      <c r="B69" s="19"/>
      <c r="C69" s="19"/>
      <c r="D69" s="19"/>
      <c r="E69" s="19"/>
      <c r="F69" s="19"/>
      <c r="G69" s="19"/>
      <c r="H69" s="19"/>
      <c r="I69" s="19"/>
      <c r="J69" s="19"/>
      <c r="K69" s="19"/>
      <c r="L69" s="19"/>
      <c r="M69" s="19"/>
      <c r="N69" s="19"/>
    </row>
    <row r="70" spans="1:14" ht="12.75">
      <c r="A70" s="390" t="s">
        <v>61</v>
      </c>
      <c r="B70" s="390"/>
      <c r="C70" s="390"/>
      <c r="D70" s="390"/>
      <c r="E70" s="390"/>
      <c r="F70" s="390"/>
      <c r="G70" s="390"/>
      <c r="H70" s="390"/>
      <c r="I70" s="390"/>
      <c r="J70" s="390"/>
      <c r="K70" s="390"/>
      <c r="L70" s="390"/>
      <c r="M70" s="390"/>
      <c r="N70" s="390"/>
    </row>
    <row r="71" spans="1:14" ht="12.75">
      <c r="A71" s="391" t="s">
        <v>62</v>
      </c>
      <c r="B71" s="391"/>
      <c r="C71" s="391"/>
      <c r="D71" s="391"/>
      <c r="E71" s="391" t="s">
        <v>63</v>
      </c>
      <c r="F71" s="391"/>
      <c r="G71" s="391"/>
      <c r="H71" s="391"/>
      <c r="I71" s="391"/>
      <c r="J71" s="391"/>
      <c r="K71" s="391"/>
      <c r="L71" s="391"/>
      <c r="M71" s="435" t="s">
        <v>64</v>
      </c>
      <c r="N71" s="435"/>
    </row>
    <row r="72" spans="1:14" ht="12.75">
      <c r="A72" s="421"/>
      <c r="B72" s="421"/>
      <c r="C72" s="421"/>
      <c r="D72" s="421"/>
      <c r="E72" s="404"/>
      <c r="F72" s="404"/>
      <c r="G72" s="404"/>
      <c r="H72" s="404"/>
      <c r="I72" s="404"/>
      <c r="J72" s="404"/>
      <c r="K72" s="404"/>
      <c r="L72" s="404"/>
      <c r="M72" s="431"/>
      <c r="N72" s="431"/>
    </row>
    <row r="73" spans="1:16" ht="12.75">
      <c r="A73" s="421"/>
      <c r="B73" s="421"/>
      <c r="C73" s="421"/>
      <c r="D73" s="421"/>
      <c r="E73" s="404"/>
      <c r="F73" s="404"/>
      <c r="G73" s="404"/>
      <c r="H73" s="404"/>
      <c r="I73" s="404"/>
      <c r="J73" s="404"/>
      <c r="K73" s="404"/>
      <c r="L73" s="404"/>
      <c r="M73" s="431"/>
      <c r="N73" s="431"/>
      <c r="O73" s="23"/>
      <c r="P73" s="24"/>
    </row>
    <row r="74" spans="1:14" ht="12.75">
      <c r="A74" s="404"/>
      <c r="B74" s="404"/>
      <c r="C74" s="404"/>
      <c r="D74" s="404"/>
      <c r="E74" s="404"/>
      <c r="F74" s="404"/>
      <c r="G74" s="404"/>
      <c r="H74" s="404"/>
      <c r="I74" s="404"/>
      <c r="J74" s="404"/>
      <c r="K74" s="404"/>
      <c r="L74" s="404"/>
      <c r="M74" s="431"/>
      <c r="N74" s="431"/>
    </row>
    <row r="75" spans="1:14" ht="12.75">
      <c r="A75" s="404"/>
      <c r="B75" s="404"/>
      <c r="C75" s="404"/>
      <c r="D75" s="404"/>
      <c r="E75" s="404"/>
      <c r="F75" s="404"/>
      <c r="G75" s="404"/>
      <c r="H75" s="404"/>
      <c r="I75" s="404"/>
      <c r="J75" s="404"/>
      <c r="K75" s="404"/>
      <c r="L75" s="404"/>
      <c r="M75" s="431"/>
      <c r="N75" s="431"/>
    </row>
    <row r="76" spans="1:14" ht="12.75">
      <c r="A76" s="404"/>
      <c r="B76" s="404"/>
      <c r="C76" s="404"/>
      <c r="D76" s="404"/>
      <c r="E76" s="404"/>
      <c r="F76" s="404"/>
      <c r="G76" s="404"/>
      <c r="H76" s="404"/>
      <c r="I76" s="404"/>
      <c r="J76" s="404"/>
      <c r="K76" s="404"/>
      <c r="L76" s="404"/>
      <c r="M76" s="431"/>
      <c r="N76" s="431"/>
    </row>
    <row r="77" spans="1:14" ht="12.75">
      <c r="A77" s="404"/>
      <c r="B77" s="404"/>
      <c r="C77" s="404"/>
      <c r="D77" s="404"/>
      <c r="E77" s="404"/>
      <c r="F77" s="404"/>
      <c r="G77" s="404"/>
      <c r="H77" s="404"/>
      <c r="I77" s="404"/>
      <c r="J77" s="404"/>
      <c r="K77" s="404"/>
      <c r="L77" s="404"/>
      <c r="M77" s="431"/>
      <c r="N77" s="431"/>
    </row>
    <row r="78" spans="1:14" ht="12.75">
      <c r="A78" s="423" t="s">
        <v>121</v>
      </c>
      <c r="B78" s="423"/>
      <c r="C78" s="423"/>
      <c r="D78" s="423"/>
      <c r="E78" s="423"/>
      <c r="F78" s="423"/>
      <c r="G78" s="423"/>
      <c r="H78" s="423"/>
      <c r="I78" s="423"/>
      <c r="J78" s="423"/>
      <c r="K78" s="423"/>
      <c r="L78" s="423"/>
      <c r="M78" s="430"/>
      <c r="N78" s="430"/>
    </row>
    <row r="79" spans="1:14" ht="12.75">
      <c r="A79" s="412" t="s">
        <v>65</v>
      </c>
      <c r="B79" s="412"/>
      <c r="C79" s="412"/>
      <c r="D79" s="412"/>
      <c r="E79" s="412"/>
      <c r="F79" s="412"/>
      <c r="G79" s="412"/>
      <c r="H79" s="412"/>
      <c r="I79" s="412"/>
      <c r="J79" s="412"/>
      <c r="K79" s="412"/>
      <c r="L79" s="412"/>
      <c r="M79" s="430">
        <f>+M68</f>
        <v>1237.5</v>
      </c>
      <c r="N79" s="430"/>
    </row>
    <row r="65397" spans="251:255" ht="12.75">
      <c r="IQ65397" s="2" t="s">
        <v>66</v>
      </c>
      <c r="IR65397" s="2" t="s">
        <v>67</v>
      </c>
      <c r="IS65397" s="2" t="s">
        <v>68</v>
      </c>
      <c r="IT65397" s="2" t="s">
        <v>69</v>
      </c>
      <c r="IU65397" s="2" t="s">
        <v>70</v>
      </c>
    </row>
    <row r="65398" spans="251:255" ht="12.75">
      <c r="IQ65398" s="2" t="e">
        <f>#REF!&amp;$C$9</f>
        <v>#REF!</v>
      </c>
      <c r="IR65398" s="2" t="e">
        <f>#REF!</f>
        <v>#REF!</v>
      </c>
      <c r="IS65398" s="2" t="e">
        <f>$B$23&amp;" - "&amp;$B$24&amp;" - "&amp;$B$27&amp;" - "&amp;$I$27&amp;" - "&amp;#REF!&amp;" - "&amp;#REF!&amp;" - "&amp;#REF!&amp;" - "&amp;#REF!</f>
        <v>#REF!</v>
      </c>
      <c r="IT65398" s="2" t="e">
        <f>#REF!&amp;": "&amp;#REF!&amp;" - "&amp;#REF!&amp;": "&amp;#REF!&amp;" - "&amp;#REF!&amp;": "&amp;#REF!&amp;" - "&amp;#REF!&amp;": "&amp;#REF!&amp;" - "&amp;#REF!&amp;": "&amp;#REF!&amp;" - "&amp;#REF!&amp;": "&amp;#REF!&amp;" - "&amp;#REF!&amp;": "&amp;#REF!&amp;" - "&amp;$A$31&amp;": "&amp;$I$31&amp;" - "&amp;$A$32&amp;": "&amp;$I$32&amp;" - "&amp;#REF!&amp;": "&amp;#REF!&amp;" - "&amp;#REF!&amp;": "&amp;#REF!&amp;" - "&amp;#REF!&amp;": "&amp;#REF!&amp;" - "&amp;#REF!&amp;": "&amp;#REF!</f>
        <v>#REF!</v>
      </c>
      <c r="IU65398" s="2" t="e">
        <f>#REF!</f>
        <v>#REF!</v>
      </c>
    </row>
  </sheetData>
  <sheetProtection/>
  <mergeCells count="146">
    <mergeCell ref="B67:F67"/>
    <mergeCell ref="G67:H67"/>
    <mergeCell ref="I67:J67"/>
    <mergeCell ref="K67:L67"/>
    <mergeCell ref="M67:N67"/>
    <mergeCell ref="B68:L68"/>
    <mergeCell ref="M68:N68"/>
    <mergeCell ref="A70:N70"/>
    <mergeCell ref="A71:D71"/>
    <mergeCell ref="E71:L71"/>
    <mergeCell ref="M71:N71"/>
    <mergeCell ref="A72:D73"/>
    <mergeCell ref="E72:L73"/>
    <mergeCell ref="M72:N73"/>
    <mergeCell ref="A79:L79"/>
    <mergeCell ref="M79:N79"/>
    <mergeCell ref="A74:D75"/>
    <mergeCell ref="E74:L75"/>
    <mergeCell ref="M74:N75"/>
    <mergeCell ref="A76:D77"/>
    <mergeCell ref="E76:L77"/>
    <mergeCell ref="M76:N77"/>
    <mergeCell ref="A78:L78"/>
    <mergeCell ref="M78:N78"/>
    <mergeCell ref="B65:F65"/>
    <mergeCell ref="G65:H65"/>
    <mergeCell ref="I65:J65"/>
    <mergeCell ref="K65:L65"/>
    <mergeCell ref="M65:N65"/>
    <mergeCell ref="B66:F66"/>
    <mergeCell ref="G66:H66"/>
    <mergeCell ref="I66:J66"/>
    <mergeCell ref="K66:L66"/>
    <mergeCell ref="M66:N66"/>
    <mergeCell ref="I64:J64"/>
    <mergeCell ref="K64:L64"/>
    <mergeCell ref="M64:N64"/>
    <mergeCell ref="B63:F63"/>
    <mergeCell ref="G63:H63"/>
    <mergeCell ref="I63:J63"/>
    <mergeCell ref="K63:L63"/>
    <mergeCell ref="M63:N63"/>
    <mergeCell ref="A52:B53"/>
    <mergeCell ref="A54:B55"/>
    <mergeCell ref="A56:B57"/>
    <mergeCell ref="A58:B59"/>
    <mergeCell ref="B64:F64"/>
    <mergeCell ref="G64:H64"/>
    <mergeCell ref="A61:N61"/>
    <mergeCell ref="B62:F62"/>
    <mergeCell ref="G62:H62"/>
    <mergeCell ref="I62:J62"/>
    <mergeCell ref="K62:L62"/>
    <mergeCell ref="M62:N62"/>
    <mergeCell ref="A48:B49"/>
    <mergeCell ref="A50:B51"/>
    <mergeCell ref="A38:N38"/>
    <mergeCell ref="A39:B39"/>
    <mergeCell ref="A40:B41"/>
    <mergeCell ref="A42:B43"/>
    <mergeCell ref="A44:B45"/>
    <mergeCell ref="A46:B47"/>
    <mergeCell ref="A34:H34"/>
    <mergeCell ref="I34:J34"/>
    <mergeCell ref="K34:L34"/>
    <mergeCell ref="M34:N34"/>
    <mergeCell ref="O34:P34"/>
    <mergeCell ref="Q34:R34"/>
    <mergeCell ref="A35:H35"/>
    <mergeCell ref="I35:J35"/>
    <mergeCell ref="K35:L35"/>
    <mergeCell ref="M35:N35"/>
    <mergeCell ref="O35:P35"/>
    <mergeCell ref="Q35:R35"/>
    <mergeCell ref="A32:H32"/>
    <mergeCell ref="I32:J32"/>
    <mergeCell ref="K32:L32"/>
    <mergeCell ref="M32:N32"/>
    <mergeCell ref="O32:P32"/>
    <mergeCell ref="Q32:R32"/>
    <mergeCell ref="A33:H33"/>
    <mergeCell ref="I33:J33"/>
    <mergeCell ref="K33:L33"/>
    <mergeCell ref="M33:N33"/>
    <mergeCell ref="O33:P33"/>
    <mergeCell ref="Q33:R33"/>
    <mergeCell ref="I30:J30"/>
    <mergeCell ref="A30:H30"/>
    <mergeCell ref="O31:P31"/>
    <mergeCell ref="Q31:R31"/>
    <mergeCell ref="O29:P29"/>
    <mergeCell ref="Q29:R29"/>
    <mergeCell ref="O30:P30"/>
    <mergeCell ref="Q30:R30"/>
    <mergeCell ref="B25:G25"/>
    <mergeCell ref="I25:N25"/>
    <mergeCell ref="B26:G26"/>
    <mergeCell ref="I26:N26"/>
    <mergeCell ref="A31:H31"/>
    <mergeCell ref="I31:J31"/>
    <mergeCell ref="K31:L31"/>
    <mergeCell ref="M31:N31"/>
    <mergeCell ref="K30:L30"/>
    <mergeCell ref="M30:N30"/>
    <mergeCell ref="B27:G27"/>
    <mergeCell ref="I27:N27"/>
    <mergeCell ref="A28:N28"/>
    <mergeCell ref="A29:H29"/>
    <mergeCell ref="I29:J29"/>
    <mergeCell ref="K29:L29"/>
    <mergeCell ref="M29:N29"/>
    <mergeCell ref="A11:B21"/>
    <mergeCell ref="C11:N21"/>
    <mergeCell ref="A22:N22"/>
    <mergeCell ref="B23:G23"/>
    <mergeCell ref="I23:N23"/>
    <mergeCell ref="A9:B9"/>
    <mergeCell ref="C9:N9"/>
    <mergeCell ref="E8:H8"/>
    <mergeCell ref="I8:J8"/>
    <mergeCell ref="K8:L8"/>
    <mergeCell ref="M8:N8"/>
    <mergeCell ref="A10:B10"/>
    <mergeCell ref="C10:N10"/>
    <mergeCell ref="B24:G24"/>
    <mergeCell ref="I24:N24"/>
    <mergeCell ref="A1:N1"/>
    <mergeCell ref="A3:D3"/>
    <mergeCell ref="E3:H3"/>
    <mergeCell ref="I3:N3"/>
    <mergeCell ref="A4:D5"/>
    <mergeCell ref="E4:H5"/>
    <mergeCell ref="I4:N5"/>
    <mergeCell ref="A8:D8"/>
    <mergeCell ref="A6:D7"/>
    <mergeCell ref="E6:H7"/>
    <mergeCell ref="I6:N6"/>
    <mergeCell ref="I7:J7"/>
    <mergeCell ref="K7:L7"/>
    <mergeCell ref="M7:N7"/>
    <mergeCell ref="A36:H36"/>
    <mergeCell ref="I36:J36"/>
    <mergeCell ref="K36:L36"/>
    <mergeCell ref="M36:N36"/>
    <mergeCell ref="O36:P36"/>
    <mergeCell ref="Q36:R36"/>
  </mergeCells>
  <conditionalFormatting sqref="C42:N42 C44:N44 C46:N46 C54:N54 C48:M48 C52:N52 C50:N50 C56:N56 C58:N58 C40:N40">
    <cfRule type="cellIs" priority="1" dxfId="14" operator="equal" stopIfTrue="1">
      <formula>"x"</formula>
    </cfRule>
  </conditionalFormatting>
  <conditionalFormatting sqref="C43:N43 C45:N45 C47:N47 C55:N55 C49:M49 C53:N53 N48:N49 C51:N51 C57:N57 C59:N59 C41:N41">
    <cfRule type="cellIs" priority="2" dxfId="15"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0:N59"/>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7"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U65398"/>
  <sheetViews>
    <sheetView zoomScalePageLayoutView="0" workbookViewId="0" topLeftCell="A1">
      <selection activeCell="A1" sqref="A1:N1"/>
    </sheetView>
  </sheetViews>
  <sheetFormatPr defaultColWidth="9.140625" defaultRowHeight="15"/>
  <cols>
    <col min="1" max="1" width="9.421875" style="1" customWidth="1"/>
    <col min="2" max="2" width="11.28125" style="1" customWidth="1"/>
    <col min="3" max="3" width="6.28125" style="1" customWidth="1"/>
    <col min="4" max="7" width="6.57421875" style="1" customWidth="1"/>
    <col min="8" max="8" width="5.421875" style="1" customWidth="1"/>
    <col min="9" max="9" width="6.57421875" style="1" customWidth="1"/>
    <col min="10" max="10" width="6.8515625" style="1" customWidth="1"/>
    <col min="11" max="11" width="6.57421875" style="1" customWidth="1"/>
    <col min="12" max="12" width="7.00390625" style="1" customWidth="1"/>
    <col min="13" max="13" width="6.57421875" style="1" customWidth="1"/>
    <col min="14" max="14" width="5.57421875" style="1" customWidth="1"/>
    <col min="15" max="15" width="7.57421875" style="1" customWidth="1"/>
    <col min="16" max="16" width="3.57421875" style="1" customWidth="1"/>
    <col min="17" max="17" width="6.7109375" style="1" customWidth="1"/>
    <col min="18" max="18" width="5.28125" style="1" customWidth="1"/>
    <col min="19" max="244" width="9.140625" style="1" customWidth="1"/>
    <col min="245" max="245" width="14.140625" style="1" bestFit="1" customWidth="1"/>
    <col min="246" max="16384" width="9.140625" style="1" customWidth="1"/>
  </cols>
  <sheetData>
    <row r="1" spans="1:14" ht="18" customHeight="1" thickBot="1">
      <c r="A1" s="345" t="s">
        <v>152</v>
      </c>
      <c r="B1" s="346"/>
      <c r="C1" s="346"/>
      <c r="D1" s="346"/>
      <c r="E1" s="346"/>
      <c r="F1" s="346"/>
      <c r="G1" s="346"/>
      <c r="H1" s="346"/>
      <c r="I1" s="346"/>
      <c r="J1" s="346"/>
      <c r="K1" s="346"/>
      <c r="L1" s="346"/>
      <c r="M1" s="346"/>
      <c r="N1" s="347"/>
    </row>
    <row r="2" spans="1:23" ht="26.25" customHeight="1">
      <c r="A2" s="2"/>
      <c r="B2" s="2"/>
      <c r="C2" s="2"/>
      <c r="D2" s="2"/>
      <c r="E2" s="2"/>
      <c r="F2" s="2"/>
      <c r="G2" s="2"/>
      <c r="H2" s="2"/>
      <c r="I2" s="2"/>
      <c r="J2" s="2"/>
      <c r="K2" s="2"/>
      <c r="L2" s="2"/>
      <c r="M2" s="2"/>
      <c r="N2" s="2"/>
      <c r="O2" s="3"/>
      <c r="P2" s="3"/>
      <c r="Q2" s="3"/>
      <c r="R2" s="3"/>
      <c r="S2" s="3"/>
      <c r="T2" s="3"/>
      <c r="U2" s="3"/>
      <c r="V2" s="3"/>
      <c r="W2" s="3"/>
    </row>
    <row r="3" spans="1:14" s="3" customFormat="1" ht="37.5" customHeight="1">
      <c r="A3" s="164" t="s">
        <v>76</v>
      </c>
      <c r="B3" s="165"/>
      <c r="C3" s="165"/>
      <c r="D3" s="166"/>
      <c r="E3" s="167"/>
      <c r="F3" s="159"/>
      <c r="G3" s="159"/>
      <c r="H3" s="160"/>
      <c r="I3" s="168" t="s">
        <v>2</v>
      </c>
      <c r="J3" s="168"/>
      <c r="K3" s="168"/>
      <c r="L3" s="168"/>
      <c r="M3" s="168"/>
      <c r="N3" s="168"/>
    </row>
    <row r="4" spans="1:14" s="3" customFormat="1" ht="12.75" customHeight="1">
      <c r="A4" s="169" t="s">
        <v>75</v>
      </c>
      <c r="B4" s="170"/>
      <c r="C4" s="170"/>
      <c r="D4" s="171"/>
      <c r="E4" s="459"/>
      <c r="F4" s="460"/>
      <c r="G4" s="460"/>
      <c r="H4" s="461"/>
      <c r="I4" s="177" t="s">
        <v>189</v>
      </c>
      <c r="J4" s="178"/>
      <c r="K4" s="178"/>
      <c r="L4" s="178"/>
      <c r="M4" s="178"/>
      <c r="N4" s="465"/>
    </row>
    <row r="5" spans="1:14" s="3" customFormat="1" ht="21.75" customHeight="1">
      <c r="A5" s="172"/>
      <c r="B5" s="173"/>
      <c r="C5" s="173"/>
      <c r="D5" s="174"/>
      <c r="E5" s="462"/>
      <c r="F5" s="463"/>
      <c r="G5" s="463"/>
      <c r="H5" s="464"/>
      <c r="I5" s="466"/>
      <c r="J5" s="467"/>
      <c r="K5" s="467"/>
      <c r="L5" s="467"/>
      <c r="M5" s="467"/>
      <c r="N5" s="468"/>
    </row>
    <row r="6" spans="1:14" s="3" customFormat="1" ht="21.75" customHeight="1">
      <c r="A6" s="145" t="s">
        <v>5</v>
      </c>
      <c r="B6" s="146"/>
      <c r="C6" s="146"/>
      <c r="D6" s="147"/>
      <c r="E6" s="454" t="s">
        <v>180</v>
      </c>
      <c r="F6" s="151"/>
      <c r="G6" s="151"/>
      <c r="H6" s="152"/>
      <c r="I6" s="456" t="s">
        <v>6</v>
      </c>
      <c r="J6" s="457"/>
      <c r="K6" s="457"/>
      <c r="L6" s="457"/>
      <c r="M6" s="457"/>
      <c r="N6" s="458"/>
    </row>
    <row r="7" spans="1:14" s="3" customFormat="1" ht="27" customHeight="1">
      <c r="A7" s="148"/>
      <c r="B7" s="149"/>
      <c r="C7" s="149"/>
      <c r="D7" s="150"/>
      <c r="E7" s="455"/>
      <c r="F7" s="153"/>
      <c r="G7" s="153"/>
      <c r="H7" s="154"/>
      <c r="I7" s="156">
        <v>2019</v>
      </c>
      <c r="J7" s="157"/>
      <c r="K7" s="156">
        <v>2020</v>
      </c>
      <c r="L7" s="157"/>
      <c r="M7" s="156">
        <v>2021</v>
      </c>
      <c r="N7" s="157"/>
    </row>
    <row r="8" spans="1:14" s="3" customFormat="1" ht="31.5" customHeight="1">
      <c r="A8" s="187" t="s">
        <v>7</v>
      </c>
      <c r="B8" s="188"/>
      <c r="C8" s="188"/>
      <c r="D8" s="189"/>
      <c r="E8" s="469"/>
      <c r="F8" s="366"/>
      <c r="G8" s="366"/>
      <c r="H8" s="367"/>
      <c r="I8" s="184" t="s">
        <v>8</v>
      </c>
      <c r="J8" s="185"/>
      <c r="K8" s="184" t="s">
        <v>8</v>
      </c>
      <c r="L8" s="185"/>
      <c r="M8" s="184" t="s">
        <v>8</v>
      </c>
      <c r="N8" s="185"/>
    </row>
    <row r="9" spans="1:18" ht="45.75" customHeight="1">
      <c r="A9" s="140" t="s">
        <v>9</v>
      </c>
      <c r="B9" s="141"/>
      <c r="C9" s="142" t="s">
        <v>185</v>
      </c>
      <c r="D9" s="450"/>
      <c r="E9" s="450"/>
      <c r="F9" s="450"/>
      <c r="G9" s="450"/>
      <c r="H9" s="450"/>
      <c r="I9" s="450"/>
      <c r="J9" s="450"/>
      <c r="K9" s="450"/>
      <c r="L9" s="450"/>
      <c r="M9" s="450"/>
      <c r="N9" s="451"/>
      <c r="R9" s="4"/>
    </row>
    <row r="10" spans="1:18" ht="38.25" customHeight="1" hidden="1">
      <c r="A10" s="140"/>
      <c r="B10" s="141"/>
      <c r="C10" s="142"/>
      <c r="D10" s="450"/>
      <c r="E10" s="450"/>
      <c r="F10" s="450"/>
      <c r="G10" s="450"/>
      <c r="H10" s="450"/>
      <c r="I10" s="450"/>
      <c r="J10" s="450"/>
      <c r="K10" s="450"/>
      <c r="L10" s="450"/>
      <c r="M10" s="450"/>
      <c r="N10" s="451"/>
      <c r="R10" s="4"/>
    </row>
    <row r="11" spans="1:14" ht="19.5" customHeight="1">
      <c r="A11" s="121" t="s">
        <v>11</v>
      </c>
      <c r="B11" s="122"/>
      <c r="C11" s="514" t="s">
        <v>153</v>
      </c>
      <c r="D11" s="515"/>
      <c r="E11" s="515"/>
      <c r="F11" s="515"/>
      <c r="G11" s="515"/>
      <c r="H11" s="515"/>
      <c r="I11" s="515"/>
      <c r="J11" s="515"/>
      <c r="K11" s="515"/>
      <c r="L11" s="515"/>
      <c r="M11" s="515"/>
      <c r="N11" s="516"/>
    </row>
    <row r="12" spans="1:14" ht="12.75">
      <c r="A12" s="123"/>
      <c r="B12" s="124"/>
      <c r="C12" s="517"/>
      <c r="D12" s="518"/>
      <c r="E12" s="518"/>
      <c r="F12" s="518"/>
      <c r="G12" s="518"/>
      <c r="H12" s="518"/>
      <c r="I12" s="518"/>
      <c r="J12" s="518"/>
      <c r="K12" s="518"/>
      <c r="L12" s="518"/>
      <c r="M12" s="518"/>
      <c r="N12" s="519"/>
    </row>
    <row r="13" spans="1:14" ht="18.75" customHeight="1" hidden="1">
      <c r="A13" s="123"/>
      <c r="B13" s="124"/>
      <c r="C13" s="517"/>
      <c r="D13" s="518"/>
      <c r="E13" s="518"/>
      <c r="F13" s="518"/>
      <c r="G13" s="518"/>
      <c r="H13" s="518"/>
      <c r="I13" s="518"/>
      <c r="J13" s="518"/>
      <c r="K13" s="518"/>
      <c r="L13" s="518"/>
      <c r="M13" s="518"/>
      <c r="N13" s="519"/>
    </row>
    <row r="14" spans="1:14" ht="16.5" customHeight="1" hidden="1">
      <c r="A14" s="123"/>
      <c r="B14" s="124"/>
      <c r="C14" s="517"/>
      <c r="D14" s="518"/>
      <c r="E14" s="518"/>
      <c r="F14" s="518"/>
      <c r="G14" s="518"/>
      <c r="H14" s="518"/>
      <c r="I14" s="518"/>
      <c r="J14" s="518"/>
      <c r="K14" s="518"/>
      <c r="L14" s="518"/>
      <c r="M14" s="518"/>
      <c r="N14" s="519"/>
    </row>
    <row r="15" spans="1:14" ht="23.25" customHeight="1" hidden="1">
      <c r="A15" s="123"/>
      <c r="B15" s="124"/>
      <c r="C15" s="517"/>
      <c r="D15" s="518"/>
      <c r="E15" s="518"/>
      <c r="F15" s="518"/>
      <c r="G15" s="518"/>
      <c r="H15" s="518"/>
      <c r="I15" s="518"/>
      <c r="J15" s="518"/>
      <c r="K15" s="518"/>
      <c r="L15" s="518"/>
      <c r="M15" s="518"/>
      <c r="N15" s="519"/>
    </row>
    <row r="16" spans="1:14" ht="20.25" customHeight="1" hidden="1">
      <c r="A16" s="123"/>
      <c r="B16" s="124"/>
      <c r="C16" s="517"/>
      <c r="D16" s="518"/>
      <c r="E16" s="518"/>
      <c r="F16" s="518"/>
      <c r="G16" s="518"/>
      <c r="H16" s="518"/>
      <c r="I16" s="518"/>
      <c r="J16" s="518"/>
      <c r="K16" s="518"/>
      <c r="L16" s="518"/>
      <c r="M16" s="518"/>
      <c r="N16" s="519"/>
    </row>
    <row r="17" spans="1:14" ht="13.5" customHeight="1" hidden="1">
      <c r="A17" s="123"/>
      <c r="B17" s="124"/>
      <c r="C17" s="517"/>
      <c r="D17" s="518"/>
      <c r="E17" s="518"/>
      <c r="F17" s="518"/>
      <c r="G17" s="518"/>
      <c r="H17" s="518"/>
      <c r="I17" s="518"/>
      <c r="J17" s="518"/>
      <c r="K17" s="518"/>
      <c r="L17" s="518"/>
      <c r="M17" s="518"/>
      <c r="N17" s="519"/>
    </row>
    <row r="18" spans="1:14" ht="13.5" customHeight="1" hidden="1">
      <c r="A18" s="123"/>
      <c r="B18" s="124"/>
      <c r="C18" s="517"/>
      <c r="D18" s="518"/>
      <c r="E18" s="518"/>
      <c r="F18" s="518"/>
      <c r="G18" s="518"/>
      <c r="H18" s="518"/>
      <c r="I18" s="518"/>
      <c r="J18" s="518"/>
      <c r="K18" s="518"/>
      <c r="L18" s="518"/>
      <c r="M18" s="518"/>
      <c r="N18" s="519"/>
    </row>
    <row r="19" spans="1:14" ht="13.5" customHeight="1" hidden="1">
      <c r="A19" s="123"/>
      <c r="B19" s="124"/>
      <c r="C19" s="517"/>
      <c r="D19" s="518"/>
      <c r="E19" s="518"/>
      <c r="F19" s="518"/>
      <c r="G19" s="518"/>
      <c r="H19" s="518"/>
      <c r="I19" s="518"/>
      <c r="J19" s="518"/>
      <c r="K19" s="518"/>
      <c r="L19" s="518"/>
      <c r="M19" s="518"/>
      <c r="N19" s="519"/>
    </row>
    <row r="20" spans="1:14" ht="13.5" customHeight="1" hidden="1">
      <c r="A20" s="123"/>
      <c r="B20" s="124"/>
      <c r="C20" s="517"/>
      <c r="D20" s="518"/>
      <c r="E20" s="518"/>
      <c r="F20" s="518"/>
      <c r="G20" s="518"/>
      <c r="H20" s="518"/>
      <c r="I20" s="518"/>
      <c r="J20" s="518"/>
      <c r="K20" s="518"/>
      <c r="L20" s="518"/>
      <c r="M20" s="518"/>
      <c r="N20" s="519"/>
    </row>
    <row r="21" spans="1:14" ht="13.5" customHeight="1" hidden="1">
      <c r="A21" s="125"/>
      <c r="B21" s="126"/>
      <c r="C21" s="520"/>
      <c r="D21" s="521"/>
      <c r="E21" s="521"/>
      <c r="F21" s="521"/>
      <c r="G21" s="521"/>
      <c r="H21" s="521"/>
      <c r="I21" s="521"/>
      <c r="J21" s="521"/>
      <c r="K21" s="521"/>
      <c r="L21" s="521"/>
      <c r="M21" s="521"/>
      <c r="N21" s="522"/>
    </row>
    <row r="22" spans="1:166" ht="18.75" customHeight="1">
      <c r="A22" s="96" t="s">
        <v>74</v>
      </c>
      <c r="B22" s="136"/>
      <c r="C22" s="136"/>
      <c r="D22" s="136"/>
      <c r="E22" s="136"/>
      <c r="F22" s="136"/>
      <c r="G22" s="136"/>
      <c r="H22" s="136"/>
      <c r="I22" s="136"/>
      <c r="J22" s="136"/>
      <c r="K22" s="136"/>
      <c r="L22" s="136"/>
      <c r="M22" s="136"/>
      <c r="N22" s="97"/>
      <c r="R22" s="5"/>
      <c r="S22" s="5"/>
      <c r="T22" s="5"/>
      <c r="U22" s="5"/>
      <c r="V22" s="5"/>
      <c r="W22" s="5"/>
      <c r="X22" s="5"/>
      <c r="Y22" s="5"/>
      <c r="Z22" s="5"/>
      <c r="AA22" s="5"/>
      <c r="AB22" s="5"/>
      <c r="AC22" s="5"/>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row>
    <row r="23" spans="1:166" ht="27" customHeight="1">
      <c r="A23" s="7">
        <v>1</v>
      </c>
      <c r="B23" s="137" t="s">
        <v>186</v>
      </c>
      <c r="C23" s="138"/>
      <c r="D23" s="138"/>
      <c r="E23" s="138"/>
      <c r="F23" s="138"/>
      <c r="G23" s="139"/>
      <c r="H23" s="7">
        <v>6</v>
      </c>
      <c r="I23" s="137"/>
      <c r="J23" s="138"/>
      <c r="K23" s="138"/>
      <c r="L23" s="138"/>
      <c r="M23" s="138"/>
      <c r="N23" s="139"/>
      <c r="R23" s="5"/>
      <c r="S23" s="5"/>
      <c r="T23" s="5"/>
      <c r="U23" s="5"/>
      <c r="V23" s="5"/>
      <c r="W23" s="5"/>
      <c r="X23" s="5"/>
      <c r="Y23" s="5"/>
      <c r="Z23" s="5"/>
      <c r="AA23" s="5"/>
      <c r="AB23" s="5"/>
      <c r="AC23" s="5"/>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row>
    <row r="24" spans="1:166" ht="22.5" customHeight="1">
      <c r="A24" s="7">
        <v>2</v>
      </c>
      <c r="B24" s="137" t="s">
        <v>155</v>
      </c>
      <c r="C24" s="138"/>
      <c r="D24" s="138"/>
      <c r="E24" s="138"/>
      <c r="F24" s="138"/>
      <c r="G24" s="139"/>
      <c r="H24" s="7">
        <v>7</v>
      </c>
      <c r="I24" s="137"/>
      <c r="J24" s="138"/>
      <c r="K24" s="138"/>
      <c r="L24" s="138"/>
      <c r="M24" s="138"/>
      <c r="N24" s="139"/>
      <c r="R24" s="5"/>
      <c r="S24" s="5"/>
      <c r="T24" s="5"/>
      <c r="U24" s="5"/>
      <c r="V24" s="5"/>
      <c r="W24" s="5"/>
      <c r="X24" s="5"/>
      <c r="Y24" s="5"/>
      <c r="Z24" s="5"/>
      <c r="AA24" s="5"/>
      <c r="AB24" s="5"/>
      <c r="AC24" s="5"/>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row>
    <row r="25" spans="1:166" ht="21.75" customHeight="1">
      <c r="A25" s="7">
        <v>3</v>
      </c>
      <c r="B25" s="137"/>
      <c r="C25" s="138"/>
      <c r="D25" s="138"/>
      <c r="E25" s="138"/>
      <c r="F25" s="138"/>
      <c r="G25" s="139"/>
      <c r="H25" s="7">
        <v>8</v>
      </c>
      <c r="I25" s="137"/>
      <c r="J25" s="138"/>
      <c r="K25" s="138"/>
      <c r="L25" s="138"/>
      <c r="M25" s="138"/>
      <c r="N25" s="139"/>
      <c r="R25" s="5"/>
      <c r="S25" s="5"/>
      <c r="T25" s="5"/>
      <c r="U25" s="5"/>
      <c r="V25" s="5"/>
      <c r="W25" s="5"/>
      <c r="X25" s="5"/>
      <c r="Y25" s="5"/>
      <c r="Z25" s="5"/>
      <c r="AA25" s="5"/>
      <c r="AB25" s="5"/>
      <c r="AC25" s="5"/>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row>
    <row r="26" spans="1:14" ht="27.75" customHeight="1">
      <c r="A26" s="7">
        <v>4</v>
      </c>
      <c r="B26" s="137"/>
      <c r="C26" s="138"/>
      <c r="D26" s="138"/>
      <c r="E26" s="138"/>
      <c r="F26" s="138"/>
      <c r="G26" s="139"/>
      <c r="H26" s="7">
        <v>9</v>
      </c>
      <c r="I26" s="137"/>
      <c r="J26" s="138"/>
      <c r="K26" s="138"/>
      <c r="L26" s="138"/>
      <c r="M26" s="138"/>
      <c r="N26" s="139"/>
    </row>
    <row r="27" spans="1:14" ht="21" customHeight="1">
      <c r="A27" s="7">
        <v>5</v>
      </c>
      <c r="B27" s="137"/>
      <c r="C27" s="138"/>
      <c r="D27" s="138"/>
      <c r="E27" s="138"/>
      <c r="F27" s="138"/>
      <c r="G27" s="139"/>
      <c r="H27" s="7">
        <v>10</v>
      </c>
      <c r="I27" s="137"/>
      <c r="J27" s="138"/>
      <c r="K27" s="138"/>
      <c r="L27" s="138"/>
      <c r="M27" s="138"/>
      <c r="N27" s="139"/>
    </row>
    <row r="28" spans="1:18" ht="12.75">
      <c r="A28" s="373" t="s">
        <v>73</v>
      </c>
      <c r="B28" s="374"/>
      <c r="C28" s="374"/>
      <c r="D28" s="374"/>
      <c r="E28" s="374"/>
      <c r="F28" s="374"/>
      <c r="G28" s="374"/>
      <c r="H28" s="374"/>
      <c r="I28" s="374"/>
      <c r="J28" s="374"/>
      <c r="K28" s="374"/>
      <c r="L28" s="374"/>
      <c r="M28" s="374"/>
      <c r="N28" s="375"/>
      <c r="O28" s="31"/>
      <c r="P28" s="31"/>
      <c r="Q28" s="31"/>
      <c r="R28" s="30"/>
    </row>
    <row r="29" spans="1:18" ht="35.25" customHeight="1">
      <c r="A29" s="93" t="s">
        <v>21</v>
      </c>
      <c r="B29" s="94"/>
      <c r="C29" s="94"/>
      <c r="D29" s="94"/>
      <c r="E29" s="94"/>
      <c r="F29" s="94"/>
      <c r="G29" s="94"/>
      <c r="H29" s="95"/>
      <c r="I29" s="96" t="s">
        <v>160</v>
      </c>
      <c r="J29" s="97"/>
      <c r="K29" s="481" t="s">
        <v>161</v>
      </c>
      <c r="L29" s="482"/>
      <c r="M29" s="96" t="s">
        <v>22</v>
      </c>
      <c r="N29" s="97"/>
      <c r="O29" s="96">
        <v>2020</v>
      </c>
      <c r="P29" s="97"/>
      <c r="Q29" s="96">
        <v>2021</v>
      </c>
      <c r="R29" s="97"/>
    </row>
    <row r="30" spans="1:18" s="4" customFormat="1" ht="12.75" customHeight="1">
      <c r="A30" s="376" t="s">
        <v>154</v>
      </c>
      <c r="B30" s="377"/>
      <c r="C30" s="377"/>
      <c r="D30" s="377"/>
      <c r="E30" s="377"/>
      <c r="F30" s="377"/>
      <c r="G30" s="377"/>
      <c r="H30" s="378"/>
      <c r="I30" s="504">
        <v>100</v>
      </c>
      <c r="J30" s="505"/>
      <c r="K30" s="504"/>
      <c r="L30" s="505"/>
      <c r="M30" s="504"/>
      <c r="N30" s="505"/>
      <c r="O30" s="504">
        <v>100</v>
      </c>
      <c r="P30" s="505"/>
      <c r="Q30" s="504">
        <v>100</v>
      </c>
      <c r="R30" s="505"/>
    </row>
    <row r="31" spans="1:18" ht="23.25" customHeight="1">
      <c r="A31" s="93" t="s">
        <v>27</v>
      </c>
      <c r="B31" s="94"/>
      <c r="C31" s="94"/>
      <c r="D31" s="94"/>
      <c r="E31" s="94"/>
      <c r="F31" s="94"/>
      <c r="G31" s="94"/>
      <c r="H31" s="95"/>
      <c r="I31" s="96" t="s">
        <v>160</v>
      </c>
      <c r="J31" s="97"/>
      <c r="K31" s="481" t="s">
        <v>161</v>
      </c>
      <c r="L31" s="482"/>
      <c r="M31" s="96" t="s">
        <v>22</v>
      </c>
      <c r="N31" s="97"/>
      <c r="O31" s="96">
        <v>2020</v>
      </c>
      <c r="P31" s="97"/>
      <c r="Q31" s="96">
        <v>2021</v>
      </c>
      <c r="R31" s="97"/>
    </row>
    <row r="32" spans="1:18" s="4" customFormat="1" ht="12.75" customHeight="1">
      <c r="A32" s="376" t="s">
        <v>137</v>
      </c>
      <c r="B32" s="377"/>
      <c r="C32" s="377"/>
      <c r="D32" s="377"/>
      <c r="E32" s="377"/>
      <c r="F32" s="377"/>
      <c r="G32" s="377"/>
      <c r="H32" s="378"/>
      <c r="I32" s="504">
        <v>50</v>
      </c>
      <c r="J32" s="505"/>
      <c r="K32" s="504"/>
      <c r="L32" s="505"/>
      <c r="M32" s="504"/>
      <c r="N32" s="505"/>
      <c r="O32" s="504">
        <v>50</v>
      </c>
      <c r="P32" s="505"/>
      <c r="Q32" s="504">
        <v>50</v>
      </c>
      <c r="R32" s="505"/>
    </row>
    <row r="33" spans="1:18" ht="24" customHeight="1">
      <c r="A33" s="93" t="s">
        <v>32</v>
      </c>
      <c r="B33" s="94"/>
      <c r="C33" s="94"/>
      <c r="D33" s="94"/>
      <c r="E33" s="94"/>
      <c r="F33" s="94"/>
      <c r="G33" s="94"/>
      <c r="H33" s="95"/>
      <c r="I33" s="96" t="s">
        <v>160</v>
      </c>
      <c r="J33" s="97"/>
      <c r="K33" s="481" t="s">
        <v>161</v>
      </c>
      <c r="L33" s="482"/>
      <c r="M33" s="96" t="s">
        <v>22</v>
      </c>
      <c r="N33" s="97"/>
      <c r="O33" s="96">
        <v>2020</v>
      </c>
      <c r="P33" s="97"/>
      <c r="Q33" s="96">
        <v>2021</v>
      </c>
      <c r="R33" s="97"/>
    </row>
    <row r="34" spans="1:18" s="4" customFormat="1" ht="12.75" customHeight="1">
      <c r="A34" s="506" t="s">
        <v>33</v>
      </c>
      <c r="B34" s="507"/>
      <c r="C34" s="507"/>
      <c r="D34" s="507"/>
      <c r="E34" s="507"/>
      <c r="F34" s="507"/>
      <c r="G34" s="507"/>
      <c r="H34" s="508"/>
      <c r="I34" s="509">
        <v>1237.5</v>
      </c>
      <c r="J34" s="510"/>
      <c r="K34" s="509"/>
      <c r="L34" s="511"/>
      <c r="M34" s="504"/>
      <c r="N34" s="505"/>
      <c r="O34" s="512">
        <v>1237.5</v>
      </c>
      <c r="P34" s="513"/>
      <c r="Q34" s="512">
        <v>1237.5</v>
      </c>
      <c r="R34" s="513"/>
    </row>
    <row r="35" spans="1:18" ht="31.5" customHeight="1">
      <c r="A35" s="93" t="s">
        <v>34</v>
      </c>
      <c r="B35" s="94"/>
      <c r="C35" s="94"/>
      <c r="D35" s="94"/>
      <c r="E35" s="94"/>
      <c r="F35" s="94"/>
      <c r="G35" s="94"/>
      <c r="H35" s="95"/>
      <c r="I35" s="96" t="s">
        <v>160</v>
      </c>
      <c r="J35" s="97"/>
      <c r="K35" s="481" t="s">
        <v>161</v>
      </c>
      <c r="L35" s="482"/>
      <c r="M35" s="96" t="s">
        <v>22</v>
      </c>
      <c r="N35" s="97"/>
      <c r="O35" s="96">
        <v>2020</v>
      </c>
      <c r="P35" s="97"/>
      <c r="Q35" s="96">
        <v>2021</v>
      </c>
      <c r="R35" s="97"/>
    </row>
    <row r="36" spans="1:18" s="4" customFormat="1" ht="12.75">
      <c r="A36" s="384" t="s">
        <v>158</v>
      </c>
      <c r="B36" s="385"/>
      <c r="C36" s="385"/>
      <c r="D36" s="385"/>
      <c r="E36" s="385"/>
      <c r="F36" s="385"/>
      <c r="G36" s="385"/>
      <c r="H36" s="386"/>
      <c r="I36" s="504">
        <v>100</v>
      </c>
      <c r="J36" s="505"/>
      <c r="K36" s="504"/>
      <c r="L36" s="505"/>
      <c r="M36" s="504"/>
      <c r="N36" s="505"/>
      <c r="O36" s="504">
        <v>100</v>
      </c>
      <c r="P36" s="505"/>
      <c r="Q36" s="504">
        <v>100</v>
      </c>
      <c r="R36" s="505"/>
    </row>
    <row r="37" ht="12.75"/>
    <row r="38" spans="1:14" ht="12.75">
      <c r="A38" s="203" t="s">
        <v>38</v>
      </c>
      <c r="B38" s="204"/>
      <c r="C38" s="204"/>
      <c r="D38" s="204"/>
      <c r="E38" s="204"/>
      <c r="F38" s="204"/>
      <c r="G38" s="204"/>
      <c r="H38" s="204"/>
      <c r="I38" s="204"/>
      <c r="J38" s="204"/>
      <c r="K38" s="204"/>
      <c r="L38" s="204"/>
      <c r="M38" s="204"/>
      <c r="N38" s="205"/>
    </row>
    <row r="39" spans="1:14" ht="48.75" customHeight="1">
      <c r="A39" s="493" t="s">
        <v>39</v>
      </c>
      <c r="B39" s="494"/>
      <c r="C39" s="8" t="s">
        <v>40</v>
      </c>
      <c r="D39" s="8" t="s">
        <v>41</v>
      </c>
      <c r="E39" s="8" t="s">
        <v>42</v>
      </c>
      <c r="F39" s="8" t="s">
        <v>43</v>
      </c>
      <c r="G39" s="8" t="s">
        <v>44</v>
      </c>
      <c r="H39" s="8" t="s">
        <v>45</v>
      </c>
      <c r="I39" s="8" t="s">
        <v>46</v>
      </c>
      <c r="J39" s="8" t="s">
        <v>47</v>
      </c>
      <c r="K39" s="8" t="s">
        <v>48</v>
      </c>
      <c r="L39" s="8" t="s">
        <v>49</v>
      </c>
      <c r="M39" s="8" t="s">
        <v>50</v>
      </c>
      <c r="N39" s="8" t="s">
        <v>51</v>
      </c>
    </row>
    <row r="40" spans="1:14" ht="12" customHeight="1">
      <c r="A40" s="77">
        <f>IF(A23&gt;0,A23,"")</f>
        <v>1</v>
      </c>
      <c r="B40" s="78"/>
      <c r="C40" s="65"/>
      <c r="D40" s="65"/>
      <c r="E40" s="65"/>
      <c r="F40" s="65"/>
      <c r="G40" s="65"/>
      <c r="H40" s="65"/>
      <c r="I40" s="65"/>
      <c r="J40" s="67"/>
      <c r="K40" s="65"/>
      <c r="L40" s="65"/>
      <c r="M40" s="65"/>
      <c r="N40" s="65"/>
    </row>
    <row r="41" spans="1:14" ht="12" customHeight="1" thickBot="1">
      <c r="A41" s="79"/>
      <c r="B41" s="80"/>
      <c r="C41" s="11"/>
      <c r="D41" s="11"/>
      <c r="E41" s="11"/>
      <c r="F41" s="12"/>
      <c r="G41" s="12"/>
      <c r="H41" s="12"/>
      <c r="I41" s="12"/>
      <c r="J41" s="27"/>
      <c r="K41" s="13"/>
      <c r="L41" s="12"/>
      <c r="M41" s="12"/>
      <c r="N41" s="11"/>
    </row>
    <row r="42" spans="1:14" ht="12" customHeight="1">
      <c r="A42" s="491">
        <f>IF(A24&gt;0,A24,"")</f>
        <v>2</v>
      </c>
      <c r="B42" s="492"/>
      <c r="C42" s="65"/>
      <c r="D42" s="65"/>
      <c r="E42" s="65"/>
      <c r="F42" s="65"/>
      <c r="G42" s="65"/>
      <c r="H42" s="65"/>
      <c r="I42" s="65"/>
      <c r="J42" s="65"/>
      <c r="K42" s="65"/>
      <c r="L42" s="65"/>
      <c r="M42" s="65"/>
      <c r="N42" s="65"/>
    </row>
    <row r="43" spans="1:14" ht="13.5" thickBot="1">
      <c r="A43" s="79"/>
      <c r="B43" s="80"/>
      <c r="C43" s="11"/>
      <c r="D43" s="11"/>
      <c r="E43" s="11"/>
      <c r="F43" s="12"/>
      <c r="G43" s="12"/>
      <c r="H43" s="12"/>
      <c r="I43" s="12"/>
      <c r="J43" s="12"/>
      <c r="K43" s="13"/>
      <c r="L43" s="12"/>
      <c r="M43" s="12"/>
      <c r="N43" s="11"/>
    </row>
    <row r="44" spans="1:14" ht="12.75">
      <c r="A44" s="491">
        <f>IF(A25&gt;0,A25,"")</f>
        <v>3</v>
      </c>
      <c r="B44" s="492"/>
      <c r="C44" s="9"/>
      <c r="D44" s="14"/>
      <c r="E44" s="9"/>
      <c r="F44" s="10"/>
      <c r="G44" s="10"/>
      <c r="H44" s="10"/>
      <c r="I44" s="10"/>
      <c r="J44" s="10"/>
      <c r="K44" s="10"/>
      <c r="L44" s="15"/>
      <c r="M44" s="10"/>
      <c r="N44" s="9"/>
    </row>
    <row r="45" spans="1:14" ht="13.5" thickBot="1">
      <c r="A45" s="79"/>
      <c r="B45" s="80"/>
      <c r="C45" s="11"/>
      <c r="D45" s="11"/>
      <c r="E45" s="11"/>
      <c r="F45" s="12"/>
      <c r="G45" s="12"/>
      <c r="H45" s="12"/>
      <c r="I45" s="12"/>
      <c r="J45" s="12"/>
      <c r="K45" s="13"/>
      <c r="L45" s="13"/>
      <c r="M45" s="13"/>
      <c r="N45" s="11"/>
    </row>
    <row r="46" spans="1:14" ht="12.75">
      <c r="A46" s="491">
        <v>4</v>
      </c>
      <c r="B46" s="492"/>
      <c r="C46" s="9"/>
      <c r="D46" s="9"/>
      <c r="E46" s="9"/>
      <c r="F46" s="10"/>
      <c r="G46" s="10"/>
      <c r="H46" s="10"/>
      <c r="I46" s="10"/>
      <c r="J46" s="10"/>
      <c r="K46" s="10"/>
      <c r="L46" s="10"/>
      <c r="M46" s="10"/>
      <c r="N46" s="9"/>
    </row>
    <row r="47" spans="1:14" ht="13.5" thickBot="1">
      <c r="A47" s="79"/>
      <c r="B47" s="80"/>
      <c r="C47" s="11"/>
      <c r="D47" s="11"/>
      <c r="E47" s="11"/>
      <c r="F47" s="12"/>
      <c r="G47" s="12"/>
      <c r="H47" s="12"/>
      <c r="I47" s="12"/>
      <c r="J47" s="12"/>
      <c r="K47" s="12"/>
      <c r="L47" s="11"/>
      <c r="M47" s="11"/>
      <c r="N47" s="16"/>
    </row>
    <row r="48" spans="1:14" ht="13.5" thickBot="1">
      <c r="A48" s="491">
        <v>5</v>
      </c>
      <c r="B48" s="492"/>
      <c r="C48" s="9"/>
      <c r="D48" s="9"/>
      <c r="E48" s="9"/>
      <c r="F48" s="10"/>
      <c r="G48" s="10"/>
      <c r="H48" s="10"/>
      <c r="I48" s="10"/>
      <c r="J48" s="10"/>
      <c r="K48" s="10"/>
      <c r="L48" s="9"/>
      <c r="M48" s="9"/>
      <c r="N48" s="16"/>
    </row>
    <row r="49" spans="1:14" ht="13.5" thickBot="1">
      <c r="A49" s="79"/>
      <c r="B49" s="80"/>
      <c r="C49" s="11"/>
      <c r="D49" s="11"/>
      <c r="E49" s="11"/>
      <c r="F49" s="12"/>
      <c r="G49" s="12"/>
      <c r="H49" s="12"/>
      <c r="I49" s="12"/>
      <c r="J49" s="12"/>
      <c r="K49" s="12"/>
      <c r="L49" s="11"/>
      <c r="M49" s="11"/>
      <c r="N49" s="16"/>
    </row>
    <row r="50" spans="1:14" ht="12.75">
      <c r="A50" s="491">
        <v>6</v>
      </c>
      <c r="B50" s="492"/>
      <c r="C50" s="9"/>
      <c r="D50" s="9"/>
      <c r="E50" s="9"/>
      <c r="F50" s="10"/>
      <c r="G50" s="10"/>
      <c r="H50" s="10"/>
      <c r="I50" s="10"/>
      <c r="J50" s="10"/>
      <c r="K50" s="10"/>
      <c r="L50" s="9"/>
      <c r="M50" s="9"/>
      <c r="N50" s="9"/>
    </row>
    <row r="51" spans="1:14" ht="13.5" thickBot="1">
      <c r="A51" s="79"/>
      <c r="B51" s="80"/>
      <c r="C51" s="11"/>
      <c r="D51" s="11"/>
      <c r="E51" s="11"/>
      <c r="F51" s="12"/>
      <c r="G51" s="12"/>
      <c r="H51" s="12"/>
      <c r="I51" s="12"/>
      <c r="J51" s="12"/>
      <c r="K51" s="12"/>
      <c r="L51" s="11"/>
      <c r="M51" s="11"/>
      <c r="N51" s="11"/>
    </row>
    <row r="52" spans="1:14" ht="12.75">
      <c r="A52" s="491">
        <v>7</v>
      </c>
      <c r="B52" s="492"/>
      <c r="C52" s="9"/>
      <c r="D52" s="9"/>
      <c r="E52" s="9"/>
      <c r="F52" s="10"/>
      <c r="G52" s="10"/>
      <c r="H52" s="10"/>
      <c r="I52" s="10"/>
      <c r="J52" s="10"/>
      <c r="K52" s="10"/>
      <c r="L52" s="9"/>
      <c r="M52" s="9"/>
      <c r="N52" s="9"/>
    </row>
    <row r="53" spans="1:14" ht="10.5" customHeight="1" thickBot="1">
      <c r="A53" s="79"/>
      <c r="B53" s="80"/>
      <c r="C53" s="11"/>
      <c r="D53" s="11"/>
      <c r="E53" s="11"/>
      <c r="F53" s="12"/>
      <c r="G53" s="12"/>
      <c r="H53" s="12"/>
      <c r="I53" s="12"/>
      <c r="J53" s="12"/>
      <c r="K53" s="12"/>
      <c r="L53" s="11"/>
      <c r="M53" s="11"/>
      <c r="N53" s="11"/>
    </row>
    <row r="54" spans="1:15" ht="1.5" customHeight="1" hidden="1">
      <c r="A54" s="491">
        <v>8</v>
      </c>
      <c r="B54" s="492"/>
      <c r="C54" s="9"/>
      <c r="D54" s="9"/>
      <c r="E54" s="9"/>
      <c r="F54" s="10"/>
      <c r="G54" s="10"/>
      <c r="H54" s="10"/>
      <c r="I54" s="10"/>
      <c r="J54" s="10"/>
      <c r="K54" s="10"/>
      <c r="L54" s="9"/>
      <c r="M54" s="9"/>
      <c r="N54" s="26"/>
      <c r="O54" s="18"/>
    </row>
    <row r="55" spans="1:14" ht="13.5" customHeight="1" hidden="1">
      <c r="A55" s="79"/>
      <c r="B55" s="80"/>
      <c r="C55" s="11"/>
      <c r="D55" s="11"/>
      <c r="E55" s="11"/>
      <c r="F55" s="12"/>
      <c r="G55" s="12"/>
      <c r="H55" s="12"/>
      <c r="I55" s="12"/>
      <c r="J55" s="12"/>
      <c r="K55" s="12"/>
      <c r="L55" s="11"/>
      <c r="M55" s="11"/>
      <c r="N55" s="11"/>
    </row>
    <row r="56" spans="1:14" ht="12.75" customHeight="1" hidden="1">
      <c r="A56" s="491">
        <v>9</v>
      </c>
      <c r="B56" s="492"/>
      <c r="C56" s="9"/>
      <c r="D56" s="9"/>
      <c r="E56" s="9"/>
      <c r="F56" s="10"/>
      <c r="G56" s="10"/>
      <c r="H56" s="10"/>
      <c r="I56" s="10"/>
      <c r="J56" s="10"/>
      <c r="K56" s="10"/>
      <c r="L56" s="9"/>
      <c r="M56" s="9"/>
      <c r="N56" s="9"/>
    </row>
    <row r="57" spans="1:14" ht="13.5" customHeight="1" hidden="1">
      <c r="A57" s="79"/>
      <c r="B57" s="80"/>
      <c r="C57" s="11"/>
      <c r="D57" s="11"/>
      <c r="E57" s="11"/>
      <c r="F57" s="12"/>
      <c r="G57" s="12"/>
      <c r="H57" s="12"/>
      <c r="I57" s="12"/>
      <c r="J57" s="12"/>
      <c r="K57" s="12"/>
      <c r="L57" s="11"/>
      <c r="M57" s="11"/>
      <c r="N57" s="11"/>
    </row>
    <row r="58" spans="1:14" ht="12.75" customHeight="1" hidden="1">
      <c r="A58" s="491">
        <v>10</v>
      </c>
      <c r="B58" s="492"/>
      <c r="C58" s="9"/>
      <c r="D58" s="9"/>
      <c r="E58" s="9"/>
      <c r="F58" s="10"/>
      <c r="G58" s="10"/>
      <c r="H58" s="10"/>
      <c r="I58" s="10"/>
      <c r="J58" s="10"/>
      <c r="K58" s="10"/>
      <c r="L58" s="9"/>
      <c r="M58" s="9"/>
      <c r="N58" s="9"/>
    </row>
    <row r="59" spans="1:14" ht="13.5" customHeight="1" hidden="1">
      <c r="A59" s="79"/>
      <c r="B59" s="80"/>
      <c r="C59" s="11"/>
      <c r="D59" s="11"/>
      <c r="E59" s="11"/>
      <c r="F59" s="11"/>
      <c r="G59" s="11"/>
      <c r="H59" s="11"/>
      <c r="I59" s="11"/>
      <c r="J59" s="12"/>
      <c r="K59" s="12"/>
      <c r="L59" s="11"/>
      <c r="M59" s="11"/>
      <c r="N59" s="11"/>
    </row>
    <row r="60" spans="1:14" ht="12.75">
      <c r="A60" s="19"/>
      <c r="B60" s="19"/>
      <c r="C60" s="19"/>
      <c r="D60" s="19"/>
      <c r="E60" s="19"/>
      <c r="F60" s="19"/>
      <c r="G60" s="19"/>
      <c r="H60" s="19"/>
      <c r="I60" s="19"/>
      <c r="J60" s="19"/>
      <c r="K60" s="19"/>
      <c r="L60" s="19"/>
      <c r="M60" s="19"/>
      <c r="N60" s="19"/>
    </row>
    <row r="61" spans="1:14" ht="12.75">
      <c r="A61" s="207" t="s">
        <v>53</v>
      </c>
      <c r="B61" s="208"/>
      <c r="C61" s="208"/>
      <c r="D61" s="208"/>
      <c r="E61" s="208"/>
      <c r="F61" s="208"/>
      <c r="G61" s="208"/>
      <c r="H61" s="208"/>
      <c r="I61" s="208"/>
      <c r="J61" s="208"/>
      <c r="K61" s="208"/>
      <c r="L61" s="208"/>
      <c r="M61" s="208"/>
      <c r="N61" s="209"/>
    </row>
    <row r="62" spans="1:14" ht="31.5" customHeight="1">
      <c r="A62" s="20" t="s">
        <v>54</v>
      </c>
      <c r="B62" s="210" t="s">
        <v>55</v>
      </c>
      <c r="C62" s="211"/>
      <c r="D62" s="211"/>
      <c r="E62" s="211"/>
      <c r="F62" s="212"/>
      <c r="G62" s="487" t="s">
        <v>56</v>
      </c>
      <c r="H62" s="488"/>
      <c r="I62" s="487" t="s">
        <v>57</v>
      </c>
      <c r="J62" s="488"/>
      <c r="K62" s="487" t="s">
        <v>58</v>
      </c>
      <c r="L62" s="488"/>
      <c r="M62" s="489" t="s">
        <v>59</v>
      </c>
      <c r="N62" s="490"/>
    </row>
    <row r="63" spans="1:14" ht="12.75">
      <c r="A63" s="25" t="s">
        <v>54</v>
      </c>
      <c r="B63" s="499" t="s">
        <v>118</v>
      </c>
      <c r="C63" s="500"/>
      <c r="D63" s="500"/>
      <c r="E63" s="500"/>
      <c r="F63" s="501"/>
      <c r="G63" s="433">
        <v>24.75</v>
      </c>
      <c r="H63" s="434"/>
      <c r="I63" s="433">
        <v>50</v>
      </c>
      <c r="J63" s="434"/>
      <c r="K63" s="433"/>
      <c r="L63" s="434"/>
      <c r="M63" s="502">
        <f>G63*I63</f>
        <v>1237.5</v>
      </c>
      <c r="N63" s="503"/>
    </row>
    <row r="64" spans="1:14" ht="12.75" customHeight="1" hidden="1">
      <c r="A64" s="25" t="s">
        <v>72</v>
      </c>
      <c r="B64" s="88" t="s">
        <v>71</v>
      </c>
      <c r="C64" s="405"/>
      <c r="D64" s="405"/>
      <c r="E64" s="405"/>
      <c r="F64" s="406"/>
      <c r="G64" s="433"/>
      <c r="H64" s="434"/>
      <c r="I64" s="495"/>
      <c r="J64" s="496"/>
      <c r="K64" s="495"/>
      <c r="L64" s="496"/>
      <c r="M64" s="497"/>
      <c r="N64" s="498"/>
    </row>
    <row r="65" spans="1:14" ht="12.75" customHeight="1" hidden="1">
      <c r="A65" s="21"/>
      <c r="B65" s="81"/>
      <c r="C65" s="82"/>
      <c r="D65" s="82"/>
      <c r="E65" s="82"/>
      <c r="F65" s="83"/>
      <c r="G65" s="433"/>
      <c r="H65" s="434"/>
      <c r="I65" s="495"/>
      <c r="J65" s="496"/>
      <c r="K65" s="495"/>
      <c r="L65" s="496"/>
      <c r="M65" s="497"/>
      <c r="N65" s="498"/>
    </row>
    <row r="66" spans="1:14" ht="12.75" customHeight="1" hidden="1">
      <c r="A66" s="21"/>
      <c r="B66" s="81"/>
      <c r="C66" s="82"/>
      <c r="D66" s="82"/>
      <c r="E66" s="82"/>
      <c r="F66" s="83"/>
      <c r="G66" s="433"/>
      <c r="H66" s="434"/>
      <c r="I66" s="495"/>
      <c r="J66" s="496"/>
      <c r="K66" s="495"/>
      <c r="L66" s="496"/>
      <c r="M66" s="497"/>
      <c r="N66" s="498"/>
    </row>
    <row r="67" spans="1:14" ht="12.75" customHeight="1" hidden="1">
      <c r="A67" s="21"/>
      <c r="B67" s="81"/>
      <c r="C67" s="82"/>
      <c r="D67" s="82"/>
      <c r="E67" s="82"/>
      <c r="F67" s="83"/>
      <c r="G67" s="433"/>
      <c r="H67" s="434"/>
      <c r="I67" s="495"/>
      <c r="J67" s="496"/>
      <c r="K67" s="495"/>
      <c r="L67" s="496"/>
      <c r="M67" s="497"/>
      <c r="N67" s="498"/>
    </row>
    <row r="68" spans="1:14" ht="12.75">
      <c r="A68" s="22">
        <f>COUNTA(B63)</f>
        <v>1</v>
      </c>
      <c r="B68" s="214" t="s">
        <v>60</v>
      </c>
      <c r="C68" s="214"/>
      <c r="D68" s="214"/>
      <c r="E68" s="214"/>
      <c r="F68" s="214"/>
      <c r="G68" s="214"/>
      <c r="H68" s="214"/>
      <c r="I68" s="214"/>
      <c r="J68" s="214"/>
      <c r="K68" s="214"/>
      <c r="L68" s="215"/>
      <c r="M68" s="502">
        <f>SUM(M63:N67)</f>
        <v>1237.5</v>
      </c>
      <c r="N68" s="503"/>
    </row>
    <row r="69" spans="1:14" ht="12.75">
      <c r="A69" s="19"/>
      <c r="B69" s="19"/>
      <c r="C69" s="19"/>
      <c r="D69" s="19"/>
      <c r="E69" s="19"/>
      <c r="F69" s="19"/>
      <c r="G69" s="19"/>
      <c r="H69" s="19"/>
      <c r="I69" s="19"/>
      <c r="J69" s="19"/>
      <c r="K69" s="19"/>
      <c r="L69" s="19"/>
      <c r="M69" s="19"/>
      <c r="N69" s="19"/>
    </row>
    <row r="70" spans="1:14" ht="12.75">
      <c r="A70" s="390" t="s">
        <v>61</v>
      </c>
      <c r="B70" s="390"/>
      <c r="C70" s="390"/>
      <c r="D70" s="390"/>
      <c r="E70" s="390"/>
      <c r="F70" s="390"/>
      <c r="G70" s="390"/>
      <c r="H70" s="390"/>
      <c r="I70" s="390"/>
      <c r="J70" s="390"/>
      <c r="K70" s="390"/>
      <c r="L70" s="390"/>
      <c r="M70" s="390"/>
      <c r="N70" s="390"/>
    </row>
    <row r="71" spans="1:14" ht="12.75">
      <c r="A71" s="391" t="s">
        <v>62</v>
      </c>
      <c r="B71" s="391"/>
      <c r="C71" s="391"/>
      <c r="D71" s="391"/>
      <c r="E71" s="391" t="s">
        <v>63</v>
      </c>
      <c r="F71" s="391"/>
      <c r="G71" s="391"/>
      <c r="H71" s="391"/>
      <c r="I71" s="391"/>
      <c r="J71" s="391"/>
      <c r="K71" s="391"/>
      <c r="L71" s="391"/>
      <c r="M71" s="435" t="s">
        <v>64</v>
      </c>
      <c r="N71" s="435"/>
    </row>
    <row r="72" spans="1:14" ht="12.75">
      <c r="A72" s="421"/>
      <c r="B72" s="421"/>
      <c r="C72" s="421"/>
      <c r="D72" s="421"/>
      <c r="E72" s="404"/>
      <c r="F72" s="404"/>
      <c r="G72" s="404"/>
      <c r="H72" s="404"/>
      <c r="I72" s="404"/>
      <c r="J72" s="404"/>
      <c r="K72" s="404"/>
      <c r="L72" s="404"/>
      <c r="M72" s="431"/>
      <c r="N72" s="431"/>
    </row>
    <row r="73" spans="1:16" ht="12.75">
      <c r="A73" s="421"/>
      <c r="B73" s="421"/>
      <c r="C73" s="421"/>
      <c r="D73" s="421"/>
      <c r="E73" s="404"/>
      <c r="F73" s="404"/>
      <c r="G73" s="404"/>
      <c r="H73" s="404"/>
      <c r="I73" s="404"/>
      <c r="J73" s="404"/>
      <c r="K73" s="404"/>
      <c r="L73" s="404"/>
      <c r="M73" s="431"/>
      <c r="N73" s="431"/>
      <c r="O73" s="23"/>
      <c r="P73" s="24"/>
    </row>
    <row r="74" spans="1:14" ht="12.75">
      <c r="A74" s="404"/>
      <c r="B74" s="404"/>
      <c r="C74" s="404"/>
      <c r="D74" s="404"/>
      <c r="E74" s="404"/>
      <c r="F74" s="404"/>
      <c r="G74" s="404"/>
      <c r="H74" s="404"/>
      <c r="I74" s="404"/>
      <c r="J74" s="404"/>
      <c r="K74" s="404"/>
      <c r="L74" s="404"/>
      <c r="M74" s="431"/>
      <c r="N74" s="431"/>
    </row>
    <row r="75" spans="1:14" ht="12.75">
      <c r="A75" s="404"/>
      <c r="B75" s="404"/>
      <c r="C75" s="404"/>
      <c r="D75" s="404"/>
      <c r="E75" s="404"/>
      <c r="F75" s="404"/>
      <c r="G75" s="404"/>
      <c r="H75" s="404"/>
      <c r="I75" s="404"/>
      <c r="J75" s="404"/>
      <c r="K75" s="404"/>
      <c r="L75" s="404"/>
      <c r="M75" s="431"/>
      <c r="N75" s="431"/>
    </row>
    <row r="76" spans="1:14" ht="12.75">
      <c r="A76" s="404"/>
      <c r="B76" s="404"/>
      <c r="C76" s="404"/>
      <c r="D76" s="404"/>
      <c r="E76" s="404"/>
      <c r="F76" s="404"/>
      <c r="G76" s="404"/>
      <c r="H76" s="404"/>
      <c r="I76" s="404"/>
      <c r="J76" s="404"/>
      <c r="K76" s="404"/>
      <c r="L76" s="404"/>
      <c r="M76" s="431"/>
      <c r="N76" s="431"/>
    </row>
    <row r="77" spans="1:14" ht="12.75">
      <c r="A77" s="404"/>
      <c r="B77" s="404"/>
      <c r="C77" s="404"/>
      <c r="D77" s="404"/>
      <c r="E77" s="404"/>
      <c r="F77" s="404"/>
      <c r="G77" s="404"/>
      <c r="H77" s="404"/>
      <c r="I77" s="404"/>
      <c r="J77" s="404"/>
      <c r="K77" s="404"/>
      <c r="L77" s="404"/>
      <c r="M77" s="431"/>
      <c r="N77" s="431"/>
    </row>
    <row r="78" spans="1:14" ht="12.75">
      <c r="A78" s="423" t="s">
        <v>121</v>
      </c>
      <c r="B78" s="423"/>
      <c r="C78" s="423"/>
      <c r="D78" s="423"/>
      <c r="E78" s="423"/>
      <c r="F78" s="423"/>
      <c r="G78" s="423"/>
      <c r="H78" s="423"/>
      <c r="I78" s="423"/>
      <c r="J78" s="423"/>
      <c r="K78" s="423"/>
      <c r="L78" s="423"/>
      <c r="M78" s="430"/>
      <c r="N78" s="430"/>
    </row>
    <row r="79" spans="1:14" ht="12.75">
      <c r="A79" s="412" t="s">
        <v>65</v>
      </c>
      <c r="B79" s="412"/>
      <c r="C79" s="412"/>
      <c r="D79" s="412"/>
      <c r="E79" s="412"/>
      <c r="F79" s="412"/>
      <c r="G79" s="412"/>
      <c r="H79" s="412"/>
      <c r="I79" s="412"/>
      <c r="J79" s="412"/>
      <c r="K79" s="412"/>
      <c r="L79" s="412"/>
      <c r="M79" s="430">
        <f>+M68</f>
        <v>1237.5</v>
      </c>
      <c r="N79" s="430"/>
    </row>
    <row r="65397" spans="251:255" ht="12.75">
      <c r="IQ65397" s="2" t="s">
        <v>66</v>
      </c>
      <c r="IR65397" s="2" t="s">
        <v>67</v>
      </c>
      <c r="IS65397" s="2" t="s">
        <v>68</v>
      </c>
      <c r="IT65397" s="2" t="s">
        <v>69</v>
      </c>
      <c r="IU65397" s="2" t="s">
        <v>70</v>
      </c>
    </row>
    <row r="65398" spans="251:255" ht="12.75">
      <c r="IQ65398" s="2" t="e">
        <f>#REF!&amp;$C$9</f>
        <v>#REF!</v>
      </c>
      <c r="IR65398" s="2" t="e">
        <f>#REF!</f>
        <v>#REF!</v>
      </c>
      <c r="IS65398" s="2" t="e">
        <f>$B$23&amp;" - "&amp;$B$24&amp;" - "&amp;$B$27&amp;" - "&amp;$I$27&amp;" - "&amp;#REF!&amp;" - "&amp;#REF!&amp;" - "&amp;#REF!&amp;" - "&amp;#REF!</f>
        <v>#REF!</v>
      </c>
      <c r="IT65398" s="2" t="e">
        <f>$A$30&amp;": "&amp;$I$30&amp;" - "&amp;#REF!&amp;": "&amp;#REF!&amp;" - "&amp;#REF!&amp;": "&amp;#REF!&amp;" - "&amp;#REF!&amp;": "&amp;#REF!&amp;" - "&amp;#REF!&amp;": "&amp;#REF!&amp;" - "&amp;#REF!&amp;": "&amp;#REF!&amp;" - "&amp;#REF!&amp;": "&amp;#REF!&amp;" - "&amp;$A$31&amp;": "&amp;$I$31&amp;" - "&amp;$A$32&amp;": "&amp;$I$32&amp;" - "&amp;#REF!&amp;": "&amp;#REF!&amp;" - "&amp;#REF!&amp;": "&amp;#REF!&amp;" - "&amp;#REF!&amp;": "&amp;#REF!&amp;" - "&amp;#REF!&amp;": "&amp;#REF!</f>
        <v>#REF!</v>
      </c>
      <c r="IU65398" s="2" t="e">
        <f>#REF!</f>
        <v>#REF!</v>
      </c>
    </row>
  </sheetData>
  <sheetProtection/>
  <mergeCells count="146">
    <mergeCell ref="A1:N1"/>
    <mergeCell ref="A3:D3"/>
    <mergeCell ref="E3:H3"/>
    <mergeCell ref="I3:N3"/>
    <mergeCell ref="A4:D5"/>
    <mergeCell ref="E4:H5"/>
    <mergeCell ref="I4:N5"/>
    <mergeCell ref="A6:D7"/>
    <mergeCell ref="E6:H7"/>
    <mergeCell ref="I6:N6"/>
    <mergeCell ref="I7:J7"/>
    <mergeCell ref="K7:L7"/>
    <mergeCell ref="M7:N7"/>
    <mergeCell ref="A8:D8"/>
    <mergeCell ref="E8:H8"/>
    <mergeCell ref="I8:J8"/>
    <mergeCell ref="K8:L8"/>
    <mergeCell ref="M8:N8"/>
    <mergeCell ref="A9:B9"/>
    <mergeCell ref="C9:N9"/>
    <mergeCell ref="A10:B10"/>
    <mergeCell ref="C10:N10"/>
    <mergeCell ref="A11:B21"/>
    <mergeCell ref="C11:N21"/>
    <mergeCell ref="A22:N22"/>
    <mergeCell ref="B23:G23"/>
    <mergeCell ref="I23:N23"/>
    <mergeCell ref="B24:G24"/>
    <mergeCell ref="I24:N24"/>
    <mergeCell ref="B25:G25"/>
    <mergeCell ref="I25:N25"/>
    <mergeCell ref="B26:G26"/>
    <mergeCell ref="I26:N26"/>
    <mergeCell ref="B27:G27"/>
    <mergeCell ref="I27:N27"/>
    <mergeCell ref="A28:N28"/>
    <mergeCell ref="A29:H29"/>
    <mergeCell ref="I29:J29"/>
    <mergeCell ref="K29:L29"/>
    <mergeCell ref="M29:N29"/>
    <mergeCell ref="O29:P29"/>
    <mergeCell ref="Q29:R29"/>
    <mergeCell ref="A30:H30"/>
    <mergeCell ref="I30:J30"/>
    <mergeCell ref="K30:L30"/>
    <mergeCell ref="M30:N30"/>
    <mergeCell ref="O30:P30"/>
    <mergeCell ref="Q30:R30"/>
    <mergeCell ref="A31:H31"/>
    <mergeCell ref="I31:J31"/>
    <mergeCell ref="K31:L31"/>
    <mergeCell ref="M31:N31"/>
    <mergeCell ref="O31:P31"/>
    <mergeCell ref="Q31:R31"/>
    <mergeCell ref="A32:H32"/>
    <mergeCell ref="I32:J32"/>
    <mergeCell ref="K32:L32"/>
    <mergeCell ref="M32:N32"/>
    <mergeCell ref="O32:P32"/>
    <mergeCell ref="Q32:R32"/>
    <mergeCell ref="A33:H33"/>
    <mergeCell ref="I33:J33"/>
    <mergeCell ref="K33:L33"/>
    <mergeCell ref="M33:N33"/>
    <mergeCell ref="O33:P33"/>
    <mergeCell ref="Q33:R33"/>
    <mergeCell ref="A34:H34"/>
    <mergeCell ref="I34:J34"/>
    <mergeCell ref="K34:L34"/>
    <mergeCell ref="M34:N34"/>
    <mergeCell ref="O34:P34"/>
    <mergeCell ref="Q34:R34"/>
    <mergeCell ref="A35:H35"/>
    <mergeCell ref="I35:J35"/>
    <mergeCell ref="K35:L35"/>
    <mergeCell ref="M35:N35"/>
    <mergeCell ref="O35:P35"/>
    <mergeCell ref="Q35:R35"/>
    <mergeCell ref="A36:H36"/>
    <mergeCell ref="I36:J36"/>
    <mergeCell ref="K36:L36"/>
    <mergeCell ref="M36:N36"/>
    <mergeCell ref="O36:P36"/>
    <mergeCell ref="Q36:R36"/>
    <mergeCell ref="A38:N38"/>
    <mergeCell ref="A39:B39"/>
    <mergeCell ref="A40:B41"/>
    <mergeCell ref="A42:B43"/>
    <mergeCell ref="A44:B45"/>
    <mergeCell ref="A46:B47"/>
    <mergeCell ref="A48:B49"/>
    <mergeCell ref="A50:B51"/>
    <mergeCell ref="A52:B53"/>
    <mergeCell ref="A54:B55"/>
    <mergeCell ref="A56:B57"/>
    <mergeCell ref="A58:B59"/>
    <mergeCell ref="A61:N61"/>
    <mergeCell ref="B62:F62"/>
    <mergeCell ref="G62:H62"/>
    <mergeCell ref="I62:J62"/>
    <mergeCell ref="K62:L62"/>
    <mergeCell ref="M62:N62"/>
    <mergeCell ref="B63:F63"/>
    <mergeCell ref="G63:H63"/>
    <mergeCell ref="I63:J63"/>
    <mergeCell ref="K63:L63"/>
    <mergeCell ref="M63:N63"/>
    <mergeCell ref="B64:F64"/>
    <mergeCell ref="G64:H64"/>
    <mergeCell ref="I64:J64"/>
    <mergeCell ref="K64:L64"/>
    <mergeCell ref="M64:N64"/>
    <mergeCell ref="B65:F65"/>
    <mergeCell ref="G65:H65"/>
    <mergeCell ref="I65:J65"/>
    <mergeCell ref="K65:L65"/>
    <mergeCell ref="M65:N65"/>
    <mergeCell ref="B66:F66"/>
    <mergeCell ref="G66:H66"/>
    <mergeCell ref="I66:J66"/>
    <mergeCell ref="K66:L66"/>
    <mergeCell ref="M66:N66"/>
    <mergeCell ref="B67:F67"/>
    <mergeCell ref="G67:H67"/>
    <mergeCell ref="I67:J67"/>
    <mergeCell ref="K67:L67"/>
    <mergeCell ref="M67:N67"/>
    <mergeCell ref="B68:L68"/>
    <mergeCell ref="M68:N68"/>
    <mergeCell ref="A70:N70"/>
    <mergeCell ref="A71:D71"/>
    <mergeCell ref="E71:L71"/>
    <mergeCell ref="M71:N71"/>
    <mergeCell ref="A72:D73"/>
    <mergeCell ref="E72:L73"/>
    <mergeCell ref="M72:N73"/>
    <mergeCell ref="A79:L79"/>
    <mergeCell ref="M79:N79"/>
    <mergeCell ref="A74:D75"/>
    <mergeCell ref="E74:L75"/>
    <mergeCell ref="M74:N75"/>
    <mergeCell ref="A76:D77"/>
    <mergeCell ref="E76:L77"/>
    <mergeCell ref="M76:N77"/>
    <mergeCell ref="A78:L78"/>
    <mergeCell ref="M78:N78"/>
  </mergeCells>
  <conditionalFormatting sqref="C42:N42 C44:N44 C46:N46 C54:N54 C48:M48 C52:N52 C50:N50 C56:N56 C58:N58 C40:N40">
    <cfRule type="cellIs" priority="1" dxfId="14" operator="equal" stopIfTrue="1">
      <formula>"x"</formula>
    </cfRule>
  </conditionalFormatting>
  <conditionalFormatting sqref="C43:N43 C45:N45 C47:N47 C55:N55 C49:M49 C53:N53 N48:N49 C51:N51 C57:N57 C59:N59 C41:N41">
    <cfRule type="cellIs" priority="2" dxfId="15" operator="equal" stopIfTrue="1">
      <formula>"x"</formula>
    </cfRule>
  </conditionalFormatting>
  <dataValidations count="1">
    <dataValidation promptTitle="Cronoprogramma" prompt="Segnare con x i mesi interessati" errorTitle="Cronoprogramma" error="Attenzione: è possibile inserire solo il carattere X nel mese di riferimento." sqref="C40:N59"/>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terzuolo</dc:creator>
  <cp:keywords/>
  <dc:description/>
  <cp:lastModifiedBy>Ufficio Ragioneria</cp:lastModifiedBy>
  <cp:lastPrinted>2020-05-04T10:38:11Z</cp:lastPrinted>
  <dcterms:created xsi:type="dcterms:W3CDTF">2017-09-22T12:37:42Z</dcterms:created>
  <dcterms:modified xsi:type="dcterms:W3CDTF">2020-05-13T13:28:38Z</dcterms:modified>
  <cp:category/>
  <cp:version/>
  <cp:contentType/>
  <cp:contentStatus/>
</cp:coreProperties>
</file>